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-2026\Учебные планы 25-26\"/>
    </mc:Choice>
  </mc:AlternateContent>
  <xr:revisionPtr revIDLastSave="0" documentId="13_ncr:1_{B0658CFD-C304-4F00-A5F0-8B4E41F5BE7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5-9 классы" sheetId="2" r:id="rId1"/>
    <sheet name="6 ОВЗ" sheetId="14" r:id="rId2"/>
    <sheet name="10-тех" sheetId="16" r:id="rId3"/>
    <sheet name="10-с-эк" sheetId="15" r:id="rId4"/>
    <sheet name="11 тех" sheetId="13" r:id="rId5"/>
    <sheet name="11 с-эк" sheetId="12" r:id="rId6"/>
  </sheets>
  <calcPr calcId="191029"/>
</workbook>
</file>

<file path=xl/calcChain.xml><?xml version="1.0" encoding="utf-8"?>
<calcChain xmlns="http://schemas.openxmlformats.org/spreadsheetml/2006/main">
  <c r="G28" i="15" l="1"/>
  <c r="D28" i="15"/>
  <c r="J27" i="15"/>
  <c r="H27" i="15"/>
  <c r="E27" i="15"/>
  <c r="H26" i="15"/>
  <c r="E26" i="15"/>
  <c r="J26" i="15" s="1"/>
  <c r="H25" i="15"/>
  <c r="E25" i="15"/>
  <c r="J25" i="15" s="1"/>
  <c r="J24" i="15"/>
  <c r="H24" i="15"/>
  <c r="E24" i="15"/>
  <c r="J23" i="15"/>
  <c r="H23" i="15"/>
  <c r="E23" i="15"/>
  <c r="H22" i="15"/>
  <c r="E22" i="15"/>
  <c r="J22" i="15" s="1"/>
  <c r="H21" i="15"/>
  <c r="E21" i="15"/>
  <c r="J21" i="15" s="1"/>
  <c r="J20" i="15"/>
  <c r="H20" i="15"/>
  <c r="E20" i="15"/>
  <c r="J19" i="15"/>
  <c r="H19" i="15"/>
  <c r="E19" i="15"/>
  <c r="H18" i="15"/>
  <c r="E18" i="15"/>
  <c r="J18" i="15" s="1"/>
  <c r="H17" i="15"/>
  <c r="E17" i="15"/>
  <c r="J17" i="15" s="1"/>
  <c r="J16" i="15"/>
  <c r="H16" i="15"/>
  <c r="E16" i="15"/>
  <c r="J15" i="15"/>
  <c r="H15" i="15"/>
  <c r="E15" i="15"/>
  <c r="H14" i="15"/>
  <c r="E14" i="15"/>
  <c r="J14" i="15" s="1"/>
  <c r="H13" i="15"/>
  <c r="E13" i="15"/>
  <c r="J13" i="15" s="1"/>
  <c r="J12" i="15"/>
  <c r="J28" i="15" s="1"/>
  <c r="H12" i="15"/>
  <c r="E12" i="15"/>
  <c r="J29" i="16"/>
  <c r="H29" i="16"/>
  <c r="F29" i="16"/>
  <c r="D29" i="16"/>
  <c r="K28" i="16"/>
  <c r="J28" i="16"/>
  <c r="F28" i="16"/>
  <c r="J27" i="16"/>
  <c r="K27" i="16" s="1"/>
  <c r="F27" i="16"/>
  <c r="J26" i="16"/>
  <c r="F26" i="16"/>
  <c r="K26" i="16" s="1"/>
  <c r="J25" i="16"/>
  <c r="F25" i="16"/>
  <c r="K25" i="16" s="1"/>
  <c r="K24" i="16"/>
  <c r="J24" i="16"/>
  <c r="F24" i="16"/>
  <c r="J23" i="16"/>
  <c r="K23" i="16" s="1"/>
  <c r="F23" i="16"/>
  <c r="J22" i="16"/>
  <c r="F22" i="16"/>
  <c r="K22" i="16" s="1"/>
  <c r="J21" i="16"/>
  <c r="F21" i="16"/>
  <c r="K21" i="16" s="1"/>
  <c r="K20" i="16"/>
  <c r="J20" i="16"/>
  <c r="F20" i="16"/>
  <c r="J19" i="16"/>
  <c r="K19" i="16" s="1"/>
  <c r="F19" i="16"/>
  <c r="J18" i="16"/>
  <c r="F18" i="16"/>
  <c r="K18" i="16" s="1"/>
  <c r="J17" i="16"/>
  <c r="F17" i="16"/>
  <c r="K17" i="16" s="1"/>
  <c r="K16" i="16"/>
  <c r="J16" i="16"/>
  <c r="F16" i="16"/>
  <c r="J15" i="16"/>
  <c r="K15" i="16" s="1"/>
  <c r="F15" i="16"/>
  <c r="J14" i="16"/>
  <c r="F14" i="16"/>
  <c r="K14" i="16" s="1"/>
  <c r="J13" i="16"/>
  <c r="F13" i="16"/>
  <c r="K13" i="16" s="1"/>
  <c r="K29" i="16" s="1"/>
  <c r="E25" i="12" l="1"/>
  <c r="H25" i="12"/>
  <c r="D29" i="13"/>
  <c r="F26" i="13"/>
  <c r="J26" i="13"/>
  <c r="J25" i="12" l="1"/>
  <c r="K26" i="13"/>
  <c r="E28" i="14"/>
  <c r="D27" i="14"/>
  <c r="D29" i="14" s="1"/>
  <c r="D31" i="14" s="1"/>
  <c r="C27" i="14"/>
  <c r="C29" i="14" s="1"/>
  <c r="C31" i="14" s="1"/>
  <c r="E26" i="14"/>
  <c r="E25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H29" i="13"/>
  <c r="J29" i="13" s="1"/>
  <c r="F29" i="13"/>
  <c r="J28" i="13"/>
  <c r="F28" i="13"/>
  <c r="K28" i="13" s="1"/>
  <c r="K27" i="13"/>
  <c r="J27" i="13"/>
  <c r="F27" i="13"/>
  <c r="J25" i="13"/>
  <c r="F25" i="13"/>
  <c r="K25" i="13" s="1"/>
  <c r="J24" i="13"/>
  <c r="F24" i="13"/>
  <c r="K24" i="13" s="1"/>
  <c r="J23" i="13"/>
  <c r="K23" i="13" s="1"/>
  <c r="F23" i="13"/>
  <c r="J22" i="13"/>
  <c r="F22" i="13"/>
  <c r="K22" i="13" s="1"/>
  <c r="J21" i="13"/>
  <c r="F21" i="13"/>
  <c r="K21" i="13" s="1"/>
  <c r="J20" i="13"/>
  <c r="F20" i="13"/>
  <c r="K20" i="13" s="1"/>
  <c r="J19" i="13"/>
  <c r="F19" i="13"/>
  <c r="K19" i="13" s="1"/>
  <c r="K18" i="13"/>
  <c r="J18" i="13"/>
  <c r="F18" i="13"/>
  <c r="J17" i="13"/>
  <c r="F17" i="13"/>
  <c r="K17" i="13" s="1"/>
  <c r="J16" i="13"/>
  <c r="F16" i="13"/>
  <c r="K16" i="13" s="1"/>
  <c r="J15" i="13"/>
  <c r="K15" i="13" s="1"/>
  <c r="F15" i="13"/>
  <c r="J14" i="13"/>
  <c r="F14" i="13"/>
  <c r="K14" i="13" s="1"/>
  <c r="J13" i="13"/>
  <c r="F13" i="13"/>
  <c r="K13" i="13" s="1"/>
  <c r="G28" i="12"/>
  <c r="D28" i="12"/>
  <c r="H27" i="12"/>
  <c r="E27" i="12"/>
  <c r="J27" i="12" s="1"/>
  <c r="H26" i="12"/>
  <c r="E26" i="12"/>
  <c r="H24" i="12"/>
  <c r="E24" i="12"/>
  <c r="H23" i="12"/>
  <c r="J23" i="12" s="1"/>
  <c r="E23" i="12"/>
  <c r="H22" i="12"/>
  <c r="E22" i="12"/>
  <c r="J22" i="12" s="1"/>
  <c r="H21" i="12"/>
  <c r="E21" i="12"/>
  <c r="H20" i="12"/>
  <c r="E20" i="12"/>
  <c r="H19" i="12"/>
  <c r="E19" i="12"/>
  <c r="H18" i="12"/>
  <c r="E18" i="12"/>
  <c r="H17" i="12"/>
  <c r="E17" i="12"/>
  <c r="H16" i="12"/>
  <c r="E16" i="12"/>
  <c r="J16" i="12" s="1"/>
  <c r="H15" i="12"/>
  <c r="J15" i="12" s="1"/>
  <c r="E15" i="12"/>
  <c r="H14" i="12"/>
  <c r="E14" i="12"/>
  <c r="J14" i="12" s="1"/>
  <c r="H13" i="12"/>
  <c r="E13" i="12"/>
  <c r="H12" i="12"/>
  <c r="E12" i="12"/>
  <c r="J12" i="12" s="1"/>
  <c r="J17" i="12" l="1"/>
  <c r="J19" i="12"/>
  <c r="J21" i="12"/>
  <c r="J24" i="12"/>
  <c r="J20" i="12"/>
  <c r="J13" i="12"/>
  <c r="J18" i="12"/>
  <c r="J26" i="12"/>
  <c r="E27" i="14"/>
  <c r="E29" i="14" s="1"/>
  <c r="E31" i="14" s="1"/>
  <c r="K29" i="13"/>
  <c r="Q13" i="2"/>
  <c r="N13" i="2"/>
  <c r="K13" i="2"/>
  <c r="E27" i="2"/>
  <c r="E8" i="2"/>
  <c r="E9" i="2"/>
  <c r="E10" i="2"/>
  <c r="E11" i="2"/>
  <c r="E12" i="2"/>
  <c r="E13" i="2"/>
  <c r="E14" i="2"/>
  <c r="E15" i="2"/>
  <c r="E17" i="2"/>
  <c r="E18" i="2"/>
  <c r="E19" i="2"/>
  <c r="E20" i="2"/>
  <c r="E21" i="2"/>
  <c r="E22" i="2"/>
  <c r="E23" i="2"/>
  <c r="E25" i="2"/>
  <c r="E7" i="2"/>
  <c r="D26" i="2"/>
  <c r="D28" i="2" s="1"/>
  <c r="D30" i="2" s="1"/>
  <c r="C26" i="2"/>
  <c r="C28" i="2" s="1"/>
  <c r="C30" i="2" s="1"/>
  <c r="J28" i="12" l="1"/>
  <c r="E26" i="2"/>
  <c r="E28" i="2" s="1"/>
  <c r="E30" i="2" s="1"/>
  <c r="Q8" i="2" l="1"/>
  <c r="Q9" i="2"/>
  <c r="Q10" i="2"/>
  <c r="Q11" i="2"/>
  <c r="Q12" i="2"/>
  <c r="Q14" i="2"/>
  <c r="Q15" i="2"/>
  <c r="Q16" i="2"/>
  <c r="Q17" i="2"/>
  <c r="Q20" i="2"/>
  <c r="Q19" i="2"/>
  <c r="Q18" i="2"/>
  <c r="Q22" i="2"/>
  <c r="Q21" i="2"/>
  <c r="Q23" i="2"/>
  <c r="Q25" i="2"/>
  <c r="Q27" i="2"/>
  <c r="Q29" i="2"/>
  <c r="Q7" i="2"/>
  <c r="N8" i="2"/>
  <c r="N9" i="2"/>
  <c r="N10" i="2"/>
  <c r="N11" i="2"/>
  <c r="N12" i="2"/>
  <c r="N14" i="2"/>
  <c r="N15" i="2"/>
  <c r="N16" i="2"/>
  <c r="N17" i="2"/>
  <c r="N20" i="2"/>
  <c r="N19" i="2"/>
  <c r="N18" i="2"/>
  <c r="N22" i="2"/>
  <c r="N21" i="2"/>
  <c r="N23" i="2"/>
  <c r="N25" i="2"/>
  <c r="N27" i="2"/>
  <c r="N29" i="2"/>
  <c r="N7" i="2"/>
  <c r="K8" i="2"/>
  <c r="K9" i="2"/>
  <c r="K10" i="2"/>
  <c r="K11" i="2"/>
  <c r="K12" i="2"/>
  <c r="K14" i="2"/>
  <c r="K15" i="2"/>
  <c r="K17" i="2"/>
  <c r="K20" i="2"/>
  <c r="K18" i="2"/>
  <c r="K22" i="2"/>
  <c r="K21" i="2"/>
  <c r="K23" i="2"/>
  <c r="K25" i="2"/>
  <c r="K27" i="2"/>
  <c r="K29" i="2"/>
  <c r="K7" i="2"/>
  <c r="H8" i="2"/>
  <c r="H9" i="2"/>
  <c r="H10" i="2"/>
  <c r="H11" i="2"/>
  <c r="H12" i="2"/>
  <c r="H14" i="2"/>
  <c r="H15" i="2"/>
  <c r="H17" i="2"/>
  <c r="H20" i="2"/>
  <c r="H18" i="2"/>
  <c r="H22" i="2"/>
  <c r="H21" i="2"/>
  <c r="H23" i="2"/>
  <c r="H25" i="2"/>
  <c r="H27" i="2"/>
  <c r="H29" i="2"/>
  <c r="H7" i="2"/>
  <c r="J28" i="2" l="1"/>
  <c r="L26" i="2" l="1"/>
  <c r="N26" i="2" s="1"/>
  <c r="L28" i="2" l="1"/>
  <c r="N28" i="2" l="1"/>
  <c r="O26" i="2" l="1"/>
  <c r="Q26" i="2" s="1"/>
  <c r="I26" i="2"/>
  <c r="F26" i="2"/>
  <c r="I28" i="2" l="1"/>
  <c r="K28" i="2" s="1"/>
  <c r="K26" i="2"/>
  <c r="F28" i="2"/>
  <c r="H28" i="2" s="1"/>
  <c r="H26" i="2"/>
  <c r="O28" i="2"/>
  <c r="L30" i="2"/>
  <c r="N30" i="2" s="1"/>
  <c r="Q28" i="2" l="1"/>
  <c r="O30" i="2"/>
  <c r="Q30" i="2" s="1"/>
  <c r="F30" i="2"/>
  <c r="H30" i="2" s="1"/>
  <c r="I30" i="2"/>
  <c r="K30" i="2" s="1"/>
</calcChain>
</file>

<file path=xl/sharedStrings.xml><?xml version="1.0" encoding="utf-8"?>
<sst xmlns="http://schemas.openxmlformats.org/spreadsheetml/2006/main" count="598" uniqueCount="100">
  <si>
    <t>Предметные области</t>
  </si>
  <si>
    <t>Учебные предметы/  классы</t>
  </si>
  <si>
    <t>Обязательная часть</t>
  </si>
  <si>
    <t>Русский язык</t>
  </si>
  <si>
    <t>Литература</t>
  </si>
  <si>
    <t>Иностранный язык (английский, немецкий)</t>
  </si>
  <si>
    <t>Математика и информатика</t>
  </si>
  <si>
    <t>Математика</t>
  </si>
  <si>
    <t>История</t>
  </si>
  <si>
    <t>Обществознание</t>
  </si>
  <si>
    <t>География</t>
  </si>
  <si>
    <t>Естественно-научные предметы</t>
  </si>
  <si>
    <t>Биология</t>
  </si>
  <si>
    <t>Искусство</t>
  </si>
  <si>
    <t>Музыка</t>
  </si>
  <si>
    <t>Изобразительное искусство</t>
  </si>
  <si>
    <t>Технология</t>
  </si>
  <si>
    <t>Физическая культура</t>
  </si>
  <si>
    <t>Физика</t>
  </si>
  <si>
    <t>Химия</t>
  </si>
  <si>
    <t>Информатика</t>
  </si>
  <si>
    <t>Внеурочная деятельность</t>
  </si>
  <si>
    <t>"Средней школы №26"</t>
  </si>
  <si>
    <t>Физическая культура и основы безопасности жизнедеятельности</t>
  </si>
  <si>
    <t>ПА</t>
  </si>
  <si>
    <t>И/З</t>
  </si>
  <si>
    <t>Кол-во часов в неделю</t>
  </si>
  <si>
    <t>И/з</t>
  </si>
  <si>
    <t xml:space="preserve"> Пятидневная учебная неделя</t>
  </si>
  <si>
    <t>Алгебра</t>
  </si>
  <si>
    <t>Геометрия</t>
  </si>
  <si>
    <t>ИЗ</t>
  </si>
  <si>
    <t>форма  промежуточной аттестации</t>
  </si>
  <si>
    <t>Учебные предметы</t>
  </si>
  <si>
    <t xml:space="preserve">Обществознание </t>
  </si>
  <si>
    <t xml:space="preserve">Утвержден приказом </t>
  </si>
  <si>
    <t>Директор школы:</t>
  </si>
  <si>
    <t>____________________</t>
  </si>
  <si>
    <t>Л.В.Дмитриева</t>
  </si>
  <si>
    <t>Общественно-научные предметы</t>
  </si>
  <si>
    <t>Русский язык и литература.</t>
  </si>
  <si>
    <t xml:space="preserve">Иностранные языки. </t>
  </si>
  <si>
    <t xml:space="preserve">Часть, формируемая  участниками образовательных отношений </t>
  </si>
  <si>
    <t>Максимальная учебная  нагрузка (аудиторная) на учащегося</t>
  </si>
  <si>
    <t>Максимальная недельная нагрузка</t>
  </si>
  <si>
    <t>Предметная область</t>
  </si>
  <si>
    <t>уровень изучения</t>
  </si>
  <si>
    <t>формы П/А</t>
  </si>
  <si>
    <t>Русский язык и литература</t>
  </si>
  <si>
    <t>Б</t>
  </si>
  <si>
    <t>сочинение</t>
  </si>
  <si>
    <t>Иностранные языки</t>
  </si>
  <si>
    <t>пубичная защита исследовательской работы</t>
  </si>
  <si>
    <r>
      <t xml:space="preserve">6 классы  </t>
    </r>
    <r>
      <rPr>
        <b/>
        <sz val="8"/>
        <rFont val="Times New Roman"/>
        <family val="1"/>
        <charset val="204"/>
      </rPr>
      <t>(6-1,6-2,6-3,6-4, 6-5кл)</t>
    </r>
    <r>
      <rPr>
        <b/>
        <sz val="11"/>
        <rFont val="Times New Roman"/>
        <family val="1"/>
        <charset val="204"/>
      </rPr>
      <t xml:space="preserve">                   </t>
    </r>
  </si>
  <si>
    <t>Обязательная учебная нагрузка</t>
  </si>
  <si>
    <t>предметная область</t>
  </si>
  <si>
    <t>нагрузка за год</t>
  </si>
  <si>
    <t>нагрузка в год</t>
  </si>
  <si>
    <t>32 часа</t>
  </si>
  <si>
    <t xml:space="preserve">максимальная учебная нагрузка </t>
  </si>
  <si>
    <t>34 часа</t>
  </si>
  <si>
    <t>У</t>
  </si>
  <si>
    <t>нагрузка за два года</t>
  </si>
  <si>
    <t>за два года</t>
  </si>
  <si>
    <t>в неделю</t>
  </si>
  <si>
    <t>нагрузка в неделю</t>
  </si>
  <si>
    <t>Индивидуальный проект.</t>
  </si>
  <si>
    <t xml:space="preserve">Индивидуальный проект. </t>
  </si>
  <si>
    <t>количество часов</t>
  </si>
  <si>
    <r>
      <t xml:space="preserve">7 классы        </t>
    </r>
    <r>
      <rPr>
        <b/>
        <sz val="10"/>
        <rFont val="Times New Roman"/>
        <family val="1"/>
        <charset val="204"/>
      </rPr>
      <t xml:space="preserve"> (7-1,7-2,7-3,7-4, 7-5 кл)</t>
    </r>
    <r>
      <rPr>
        <b/>
        <sz val="11"/>
        <rFont val="Times New Roman"/>
        <family val="1"/>
        <charset val="204"/>
      </rPr>
      <t xml:space="preserve">            </t>
    </r>
  </si>
  <si>
    <t>итого</t>
  </si>
  <si>
    <t>Вероятность и статистика</t>
  </si>
  <si>
    <t>Итого</t>
  </si>
  <si>
    <t>2024-2025</t>
  </si>
  <si>
    <t>Алггебра и начала математического анализа</t>
  </si>
  <si>
    <t>уровень</t>
  </si>
  <si>
    <t>Геграфия</t>
  </si>
  <si>
    <t>ИТОГО</t>
  </si>
  <si>
    <r>
      <t xml:space="preserve">9 классы     </t>
    </r>
    <r>
      <rPr>
        <b/>
        <sz val="8"/>
        <rFont val="Times New Roman"/>
        <family val="1"/>
        <charset val="204"/>
      </rPr>
      <t xml:space="preserve"> (9-1,9-2,9-3,9-4, 9-5 кл) </t>
    </r>
    <r>
      <rPr>
        <b/>
        <sz val="11"/>
        <rFont val="Times New Roman"/>
        <family val="1"/>
        <charset val="204"/>
      </rPr>
      <t xml:space="preserve">         </t>
    </r>
  </si>
  <si>
    <r>
      <t xml:space="preserve">8 классы      </t>
    </r>
    <r>
      <rPr>
        <b/>
        <sz val="8"/>
        <rFont val="Times New Roman"/>
        <family val="1"/>
        <charset val="204"/>
      </rPr>
      <t>(8-1,8-2,8-3,8-4, 8-5 кл)</t>
    </r>
    <r>
      <rPr>
        <b/>
        <sz val="11"/>
        <rFont val="Times New Roman"/>
        <family val="1"/>
        <charset val="204"/>
      </rPr>
      <t xml:space="preserve">         </t>
    </r>
  </si>
  <si>
    <t>Учебный план 10 -11 класса на уровне среднего общего образования социально-экономического профиля на 2024-2026 учебный год</t>
  </si>
  <si>
    <t>2025-2026</t>
  </si>
  <si>
    <t>Учебный план 10 -11 класса на уровне среднего общего образования технологического профиля на 2024-2026 учебные годы</t>
  </si>
  <si>
    <t>2024-2025 уч.год  10 класс</t>
  </si>
  <si>
    <t>2025-2026 уч.год 11 класс</t>
  </si>
  <si>
    <t>Основы безопасности и защиты Родины</t>
  </si>
  <si>
    <r>
      <t xml:space="preserve">5 классы  </t>
    </r>
    <r>
      <rPr>
        <b/>
        <sz val="8"/>
        <rFont val="Times New Roman"/>
        <family val="1"/>
        <charset val="204"/>
      </rPr>
      <t>(5-1,5-2,5-3,5-4, 5-5 кл)</t>
    </r>
    <r>
      <rPr>
        <b/>
        <sz val="11"/>
        <rFont val="Times New Roman"/>
        <family val="1"/>
        <charset val="204"/>
      </rPr>
      <t xml:space="preserve">                   </t>
    </r>
  </si>
  <si>
    <t>Труд (технология)</t>
  </si>
  <si>
    <t>№ 01-10/381  от 30.08.2024</t>
  </si>
  <si>
    <t>К/р</t>
  </si>
  <si>
    <t>и/з</t>
  </si>
  <si>
    <t>Учебный план на 2025- 2026 учебный год на уровень основного общего образования</t>
  </si>
  <si>
    <t xml:space="preserve">6 - 6  класс ОВЗ VIIвида (зпр)               </t>
  </si>
  <si>
    <t>Учебный план на 2025 - 2026 учебный год на уровень основного общего образования</t>
  </si>
  <si>
    <t>№ 01-10/380  от 30.08.2025</t>
  </si>
  <si>
    <t>Учебный план 10 -11 класса на уровне среднего общего образования технологического профиля на 2026-2027 учебные годы</t>
  </si>
  <si>
    <t>2025-2026 уч.год  10 класс</t>
  </si>
  <si>
    <t>2026-2027 уч.год 11 класс</t>
  </si>
  <si>
    <t>Учебный план 10 -11 класса на уровне среднего общего образования социально-экономического профиля на 2025-2027 учебный год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</si>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</sst>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Fill="1"/>
    <xf numFmtId="0" fontId="0" fillId="0" borderId="1" xfId="0" applyBorder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5" xfId="0" applyFont="1" applyBorder="1" applyAlignment="1"/>
    <xf numFmtId="0" fontId="11" fillId="0" borderId="0" xfId="0" applyFont="1" applyAlignment="1">
      <alignment horizontal="right" vertical="center" readingOrder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14" fillId="0" borderId="1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6" fillId="0" borderId="1" xfId="0" applyFont="1" applyBorder="1"/>
    <xf numFmtId="0" fontId="17" fillId="0" borderId="9" xfId="0" applyFont="1" applyFill="1" applyBorder="1" applyAlignment="1">
      <alignment horizontal="left" vertical="center" wrapText="1"/>
    </xf>
    <xf numFmtId="0" fontId="2" fillId="0" borderId="0" xfId="0" applyFont="1" applyBorder="1" applyAlignment="1"/>
    <xf numFmtId="0" fontId="5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6" fillId="0" borderId="0" xfId="0" applyFont="1"/>
    <xf numFmtId="0" fontId="15" fillId="0" borderId="1" xfId="0" applyFont="1" applyBorder="1" applyAlignment="1">
      <alignment horizontal="center" vertical="center"/>
    </xf>
    <xf numFmtId="0" fontId="7" fillId="0" borderId="0" xfId="0" applyFont="1" applyBorder="1" applyAlignment="1"/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18" fillId="0" borderId="2" xfId="0" applyFont="1" applyBorder="1" applyAlignment="1">
      <alignment vertical="center" wrapText="1"/>
    </xf>
    <xf numFmtId="0" fontId="10" fillId="0" borderId="1" xfId="0" applyFont="1" applyBorder="1"/>
    <xf numFmtId="0" fontId="4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wrapText="1"/>
    </xf>
    <xf numFmtId="0" fontId="0" fillId="0" borderId="1" xfId="0" applyFill="1" applyBorder="1"/>
    <xf numFmtId="0" fontId="3" fillId="0" borderId="0" xfId="0" applyFont="1" applyAlignment="1">
      <alignment horizont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right" vertical="center" readingOrder="1"/>
    </xf>
    <xf numFmtId="0" fontId="6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/>
    <xf numFmtId="0" fontId="7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3" fillId="0" borderId="1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0" fillId="0" borderId="1" xfId="0" applyBorder="1" applyAlignment="1"/>
    <xf numFmtId="0" fontId="0" fillId="0" borderId="1" xfId="0" applyFill="1" applyBorder="1" applyAlignment="1"/>
    <xf numFmtId="0" fontId="21" fillId="0" borderId="1" xfId="0" applyFont="1" applyFill="1" applyBorder="1" applyAlignment="1"/>
    <xf numFmtId="0" fontId="7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332014</xdr:colOff>
      <xdr:row>0</xdr:row>
      <xdr:rowOff>68036</xdr:rowOff>
    </xdr:from>
    <xdr:to>
      <xdr:col>17</xdr:col>
      <xdr:colOff>0</xdr:colOff>
      <xdr:row>1</xdr:row>
      <xdr:rowOff>28575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723039" y="68036"/>
          <a:ext cx="3382736" cy="87493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27432" rIns="27432" bIns="0" anchor="t" upright="1"/>
        <a:lstStyle/>
        <a:p>
          <a:pPr algn="r" rtl="0">
            <a:lnSpc>
              <a:spcPts val="1100"/>
            </a:lnSpc>
            <a:defRPr sz="1000"/>
          </a:pPr>
          <a:r>
            <a:rPr lang="ru-RU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Утвержден приказом </a:t>
          </a:r>
        </a:p>
        <a:p>
          <a:pPr algn="r" rtl="0">
            <a:lnSpc>
              <a:spcPts val="1100"/>
            </a:lnSpc>
            <a:defRPr sz="1000"/>
          </a:pPr>
          <a:r>
            <a:rPr lang="ru-RU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№ 01-10/380от 30.08.2025</a:t>
          </a:r>
        </a:p>
        <a:p>
          <a:pPr algn="r" rtl="0">
            <a:lnSpc>
              <a:spcPts val="1000"/>
            </a:lnSpc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Директор</a:t>
          </a:r>
          <a:r>
            <a:rPr lang="ru-RU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школы:</a:t>
          </a:r>
        </a:p>
        <a:p>
          <a:pPr algn="r" rtl="0">
            <a:lnSpc>
              <a:spcPts val="1100"/>
            </a:lnSpc>
            <a:defRPr sz="1000"/>
          </a:pPr>
          <a:endParaRPr lang="ru-RU" sz="105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lnSpc>
              <a:spcPts val="1000"/>
            </a:lnSpc>
            <a:defRPr sz="1000"/>
          </a:pPr>
          <a:r>
            <a:rPr lang="ru-RU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r" rtl="0">
            <a:lnSpc>
              <a:spcPts val="1000"/>
            </a:lnSpc>
            <a:defRPr sz="1000"/>
          </a:pPr>
          <a:r>
            <a:rPr lang="ru-RU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Л.В.Дмитриева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1284514</xdr:colOff>
      <xdr:row>0</xdr:row>
      <xdr:rowOff>39461</xdr:rowOff>
    </xdr:from>
    <xdr:to>
      <xdr:col>5</xdr:col>
      <xdr:colOff>114300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3BDC735-0F0F-4748-A5EC-DDCA5BDAB029}"/>
            </a:ext>
          </a:extLst>
        </xdr:cNvPr>
        <xdr:cNvSpPr txBox="1">
          <a:spLocks noChangeArrowheads="1"/>
        </xdr:cNvSpPr>
      </xdr:nvSpPr>
      <xdr:spPr bwMode="auto">
        <a:xfrm>
          <a:off x="1284514" y="39461"/>
          <a:ext cx="4611461" cy="87493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27432" rIns="27432" bIns="0" anchor="t" upright="1"/>
        <a:lstStyle/>
        <a:p>
          <a:pPr algn="r" rtl="0">
            <a:lnSpc>
              <a:spcPts val="1100"/>
            </a:lnSpc>
            <a:defRPr sz="1000"/>
          </a:pPr>
          <a:r>
            <a:rPr lang="ru-RU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Утвержден приказом </a:t>
          </a:r>
        </a:p>
        <a:p>
          <a:pPr algn="r" rtl="0">
            <a:lnSpc>
              <a:spcPts val="1100"/>
            </a:lnSpc>
            <a:defRPr sz="1000"/>
          </a:pPr>
          <a:r>
            <a:rPr lang="ru-RU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№ 01-10/380от 30.08.2025</a:t>
          </a:r>
        </a:p>
        <a:p>
          <a:pPr algn="r" rtl="0">
            <a:lnSpc>
              <a:spcPts val="1000"/>
            </a:lnSpc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Директор</a:t>
          </a:r>
          <a:r>
            <a:rPr lang="ru-RU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школы:</a:t>
          </a:r>
        </a:p>
        <a:p>
          <a:pPr algn="r" rtl="0">
            <a:lnSpc>
              <a:spcPts val="1100"/>
            </a:lnSpc>
            <a:defRPr sz="1000"/>
          </a:pPr>
          <a:endParaRPr lang="ru-RU" sz="105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lnSpc>
              <a:spcPts val="1000"/>
            </a:lnSpc>
            <a:defRPr sz="1000"/>
          </a:pPr>
          <a:r>
            <a:rPr lang="ru-RU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r" rtl="0">
            <a:lnSpc>
              <a:spcPts val="1000"/>
            </a:lnSpc>
            <a:defRPr sz="1000"/>
          </a:pPr>
          <a:r>
            <a:rPr lang="ru-RU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Л.В.Дмитриева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topLeftCell="A7" zoomScaleNormal="100" workbookViewId="0">
      <selection activeCell="Q23" sqref="Q23"/>
    </sheetView>
  </sheetViews>
  <sheetFormatPr defaultRowHeight="15" x14ac:dyDescent="0.25"/>
  <cols>
    <col min="1" max="1" width="15.42578125" customWidth="1"/>
    <col min="2" max="2" width="17.42578125" customWidth="1"/>
    <col min="3" max="3" width="6.85546875" customWidth="1"/>
    <col min="4" max="4" width="6.140625" customWidth="1"/>
    <col min="5" max="5" width="6.42578125" customWidth="1"/>
    <col min="6" max="6" width="5.7109375" customWidth="1"/>
    <col min="7" max="7" width="3.85546875" customWidth="1"/>
    <col min="8" max="8" width="6.42578125" customWidth="1"/>
    <col min="9" max="9" width="5.140625" customWidth="1"/>
    <col min="10" max="10" width="4.140625" customWidth="1"/>
    <col min="11" max="11" width="6" customWidth="1"/>
    <col min="12" max="12" width="6.140625" customWidth="1"/>
    <col min="13" max="13" width="3.42578125" customWidth="1"/>
    <col min="14" max="14" width="7" customWidth="1"/>
    <col min="15" max="15" width="5.85546875" customWidth="1"/>
    <col min="16" max="16" width="6.28515625" customWidth="1"/>
    <col min="17" max="17" width="4.7109375" customWidth="1"/>
  </cols>
  <sheetData>
    <row r="1" spans="1:17" ht="72" customHeight="1" x14ac:dyDescent="0.25">
      <c r="A1" s="3"/>
      <c r="B1" s="125"/>
      <c r="C1" s="125"/>
      <c r="D1" s="125"/>
      <c r="E1" s="125"/>
      <c r="F1" s="125"/>
      <c r="G1" s="125"/>
      <c r="H1" s="125"/>
      <c r="I1" s="125"/>
      <c r="J1" s="125"/>
      <c r="K1" s="45"/>
    </row>
    <row r="2" spans="1:17" ht="15.75" x14ac:dyDescent="0.25">
      <c r="A2" s="126" t="s">
        <v>91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7" ht="15.75" x14ac:dyDescent="0.25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x14ac:dyDescent="0.25">
      <c r="A4" s="10" t="s">
        <v>28</v>
      </c>
      <c r="B4" s="7"/>
      <c r="C4" s="7"/>
      <c r="D4" s="7"/>
      <c r="E4" s="7"/>
      <c r="F4" s="7"/>
      <c r="G4" s="7"/>
      <c r="H4" s="7"/>
      <c r="I4" s="7"/>
      <c r="J4" s="7"/>
      <c r="K4" s="32"/>
    </row>
    <row r="5" spans="1:17" ht="42.75" customHeight="1" x14ac:dyDescent="0.25">
      <c r="A5" s="4" t="s">
        <v>0</v>
      </c>
      <c r="B5" s="4" t="s">
        <v>1</v>
      </c>
      <c r="C5" s="130" t="s">
        <v>86</v>
      </c>
      <c r="D5" s="131"/>
      <c r="E5" s="132"/>
      <c r="F5" s="130" t="s">
        <v>53</v>
      </c>
      <c r="G5" s="131"/>
      <c r="H5" s="132"/>
      <c r="I5" s="127" t="s">
        <v>69</v>
      </c>
      <c r="J5" s="128"/>
      <c r="K5" s="129"/>
      <c r="L5" s="127" t="s">
        <v>79</v>
      </c>
      <c r="M5" s="128"/>
      <c r="N5" s="129"/>
      <c r="O5" s="127" t="s">
        <v>78</v>
      </c>
      <c r="P5" s="128"/>
      <c r="Q5" s="129"/>
    </row>
    <row r="6" spans="1:17" ht="67.5" x14ac:dyDescent="0.25">
      <c r="A6" s="136" t="s">
        <v>2</v>
      </c>
      <c r="B6" s="137"/>
      <c r="C6" s="47" t="s">
        <v>26</v>
      </c>
      <c r="D6" s="47" t="s">
        <v>24</v>
      </c>
      <c r="E6" s="46" t="s">
        <v>57</v>
      </c>
      <c r="F6" s="47" t="s">
        <v>26</v>
      </c>
      <c r="G6" s="47" t="s">
        <v>24</v>
      </c>
      <c r="H6" s="46" t="s">
        <v>57</v>
      </c>
      <c r="I6" s="47" t="s">
        <v>26</v>
      </c>
      <c r="J6" s="47" t="s">
        <v>24</v>
      </c>
      <c r="K6" s="46" t="s">
        <v>57</v>
      </c>
      <c r="L6" s="47" t="s">
        <v>26</v>
      </c>
      <c r="M6" s="47" t="s">
        <v>24</v>
      </c>
      <c r="N6" s="46" t="s">
        <v>57</v>
      </c>
      <c r="O6" s="47" t="s">
        <v>26</v>
      </c>
      <c r="P6" s="47" t="s">
        <v>24</v>
      </c>
      <c r="Q6" s="46" t="s">
        <v>57</v>
      </c>
    </row>
    <row r="7" spans="1:17" ht="18.75" customHeight="1" x14ac:dyDescent="0.25">
      <c r="A7" s="138" t="s">
        <v>40</v>
      </c>
      <c r="B7" s="6" t="s">
        <v>3</v>
      </c>
      <c r="C7" s="107">
        <v>5</v>
      </c>
      <c r="D7" s="102" t="s">
        <v>89</v>
      </c>
      <c r="E7" s="108">
        <f>C7*34</f>
        <v>170</v>
      </c>
      <c r="F7" s="107">
        <v>6</v>
      </c>
      <c r="G7" s="101" t="s">
        <v>89</v>
      </c>
      <c r="H7" s="101">
        <f>F7*34</f>
        <v>204</v>
      </c>
      <c r="I7" s="106">
        <v>4</v>
      </c>
      <c r="J7" s="101" t="s">
        <v>27</v>
      </c>
      <c r="K7" s="101">
        <f>I7*34</f>
        <v>136</v>
      </c>
      <c r="L7" s="14">
        <v>3</v>
      </c>
      <c r="M7" s="101" t="s">
        <v>27</v>
      </c>
      <c r="N7" s="102">
        <f>L7*34</f>
        <v>102</v>
      </c>
      <c r="O7" s="14">
        <v>3</v>
      </c>
      <c r="P7" s="101" t="s">
        <v>27</v>
      </c>
      <c r="Q7" s="104">
        <f>O7*34</f>
        <v>102</v>
      </c>
    </row>
    <row r="8" spans="1:17" x14ac:dyDescent="0.25">
      <c r="A8" s="139"/>
      <c r="B8" s="9" t="s">
        <v>4</v>
      </c>
      <c r="C8" s="106">
        <v>3</v>
      </c>
      <c r="D8" s="102" t="s">
        <v>27</v>
      </c>
      <c r="E8" s="108">
        <f t="shared" ref="E8:E25" si="0">C8*34</f>
        <v>102</v>
      </c>
      <c r="F8" s="107">
        <v>3</v>
      </c>
      <c r="G8" s="101" t="s">
        <v>27</v>
      </c>
      <c r="H8" s="101">
        <f t="shared" ref="H8:H30" si="1">F8*34</f>
        <v>102</v>
      </c>
      <c r="I8" s="106">
        <v>2</v>
      </c>
      <c r="J8" s="101" t="s">
        <v>27</v>
      </c>
      <c r="K8" s="101">
        <f t="shared" ref="K8:K30" si="2">I8*34</f>
        <v>68</v>
      </c>
      <c r="L8" s="14">
        <v>2</v>
      </c>
      <c r="M8" s="102" t="s">
        <v>27</v>
      </c>
      <c r="N8" s="102">
        <f t="shared" ref="N8:N30" si="3">L8*34</f>
        <v>68</v>
      </c>
      <c r="O8" s="14">
        <v>3</v>
      </c>
      <c r="P8" s="102" t="s">
        <v>27</v>
      </c>
      <c r="Q8" s="104">
        <f t="shared" ref="Q8:Q30" si="4">O8*34</f>
        <v>102</v>
      </c>
    </row>
    <row r="9" spans="1:17" s="37" customFormat="1" ht="36" x14ac:dyDescent="0.25">
      <c r="A9" s="119" t="s">
        <v>41</v>
      </c>
      <c r="B9" s="35" t="s">
        <v>5</v>
      </c>
      <c r="C9" s="109">
        <v>3</v>
      </c>
      <c r="D9" s="102" t="s">
        <v>27</v>
      </c>
      <c r="E9" s="108">
        <f t="shared" si="0"/>
        <v>102</v>
      </c>
      <c r="F9" s="109">
        <v>3</v>
      </c>
      <c r="G9" s="110" t="s">
        <v>27</v>
      </c>
      <c r="H9" s="101">
        <f t="shared" si="1"/>
        <v>102</v>
      </c>
      <c r="I9" s="106">
        <v>3</v>
      </c>
      <c r="J9" s="101" t="s">
        <v>27</v>
      </c>
      <c r="K9" s="101">
        <f t="shared" si="2"/>
        <v>102</v>
      </c>
      <c r="L9" s="14">
        <v>3</v>
      </c>
      <c r="M9" s="102" t="s">
        <v>27</v>
      </c>
      <c r="N9" s="102">
        <f t="shared" si="3"/>
        <v>102</v>
      </c>
      <c r="O9" s="14">
        <v>3</v>
      </c>
      <c r="P9" s="102" t="s">
        <v>27</v>
      </c>
      <c r="Q9" s="104">
        <f t="shared" si="4"/>
        <v>102</v>
      </c>
    </row>
    <row r="10" spans="1:17" x14ac:dyDescent="0.25">
      <c r="A10" s="133" t="s">
        <v>6</v>
      </c>
      <c r="B10" s="6" t="s">
        <v>7</v>
      </c>
      <c r="C10" s="107">
        <v>5</v>
      </c>
      <c r="D10" s="102" t="s">
        <v>27</v>
      </c>
      <c r="E10" s="108">
        <f t="shared" si="0"/>
        <v>170</v>
      </c>
      <c r="F10" s="107">
        <v>5</v>
      </c>
      <c r="G10" s="101" t="s">
        <v>89</v>
      </c>
      <c r="H10" s="101">
        <f t="shared" si="1"/>
        <v>170</v>
      </c>
      <c r="I10" s="106"/>
      <c r="J10" s="101"/>
      <c r="K10" s="101">
        <f t="shared" si="2"/>
        <v>0</v>
      </c>
      <c r="L10" s="14"/>
      <c r="M10" s="15"/>
      <c r="N10" s="102">
        <f t="shared" si="3"/>
        <v>0</v>
      </c>
      <c r="O10" s="14"/>
      <c r="P10" s="15"/>
      <c r="Q10" s="104">
        <f t="shared" si="4"/>
        <v>0</v>
      </c>
    </row>
    <row r="11" spans="1:17" x14ac:dyDescent="0.25">
      <c r="A11" s="134"/>
      <c r="B11" s="6" t="s">
        <v>29</v>
      </c>
      <c r="C11" s="107"/>
      <c r="D11" s="108"/>
      <c r="E11" s="108">
        <f t="shared" si="0"/>
        <v>0</v>
      </c>
      <c r="F11" s="107"/>
      <c r="G11" s="101"/>
      <c r="H11" s="101">
        <f t="shared" si="1"/>
        <v>0</v>
      </c>
      <c r="I11" s="106">
        <v>3</v>
      </c>
      <c r="J11" s="101" t="s">
        <v>27</v>
      </c>
      <c r="K11" s="101">
        <f t="shared" si="2"/>
        <v>102</v>
      </c>
      <c r="L11" s="14">
        <v>3</v>
      </c>
      <c r="M11" s="101" t="s">
        <v>27</v>
      </c>
      <c r="N11" s="102">
        <f t="shared" si="3"/>
        <v>102</v>
      </c>
      <c r="O11" s="14">
        <v>3</v>
      </c>
      <c r="P11" s="101" t="s">
        <v>27</v>
      </c>
      <c r="Q11" s="104">
        <f t="shared" si="4"/>
        <v>102</v>
      </c>
    </row>
    <row r="12" spans="1:17" ht="34.5" customHeight="1" x14ac:dyDescent="0.25">
      <c r="A12" s="134"/>
      <c r="B12" s="6" t="s">
        <v>30</v>
      </c>
      <c r="C12" s="107"/>
      <c r="D12" s="108"/>
      <c r="E12" s="108">
        <f t="shared" si="0"/>
        <v>0</v>
      </c>
      <c r="F12" s="107"/>
      <c r="G12" s="101"/>
      <c r="H12" s="101">
        <f t="shared" si="1"/>
        <v>0</v>
      </c>
      <c r="I12" s="106">
        <v>2</v>
      </c>
      <c r="J12" s="101" t="s">
        <v>27</v>
      </c>
      <c r="K12" s="101">
        <f t="shared" si="2"/>
        <v>68</v>
      </c>
      <c r="L12" s="14">
        <v>2</v>
      </c>
      <c r="M12" s="101" t="s">
        <v>27</v>
      </c>
      <c r="N12" s="102">
        <f t="shared" si="3"/>
        <v>68</v>
      </c>
      <c r="O12" s="14">
        <v>2</v>
      </c>
      <c r="P12" s="101" t="s">
        <v>27</v>
      </c>
      <c r="Q12" s="104">
        <f t="shared" si="4"/>
        <v>68</v>
      </c>
    </row>
    <row r="13" spans="1:17" ht="34.5" customHeight="1" x14ac:dyDescent="0.25">
      <c r="A13" s="134"/>
      <c r="B13" s="6" t="s">
        <v>71</v>
      </c>
      <c r="C13" s="107"/>
      <c r="D13" s="108"/>
      <c r="E13" s="108">
        <f t="shared" si="0"/>
        <v>0</v>
      </c>
      <c r="F13" s="107"/>
      <c r="G13" s="101"/>
      <c r="H13" s="101"/>
      <c r="I13" s="106">
        <v>1</v>
      </c>
      <c r="J13" s="102"/>
      <c r="K13" s="101">
        <f t="shared" si="2"/>
        <v>34</v>
      </c>
      <c r="L13" s="14">
        <v>1</v>
      </c>
      <c r="M13" s="101"/>
      <c r="N13" s="102">
        <f t="shared" si="3"/>
        <v>34</v>
      </c>
      <c r="O13" s="14">
        <v>1</v>
      </c>
      <c r="P13" s="102"/>
      <c r="Q13" s="104">
        <f t="shared" si="4"/>
        <v>34</v>
      </c>
    </row>
    <row r="14" spans="1:17" ht="38.25" customHeight="1" x14ac:dyDescent="0.25">
      <c r="A14" s="135"/>
      <c r="B14" s="9" t="s">
        <v>20</v>
      </c>
      <c r="C14" s="106"/>
      <c r="D14" s="101"/>
      <c r="E14" s="108">
        <f t="shared" si="0"/>
        <v>0</v>
      </c>
      <c r="F14" s="101"/>
      <c r="G14" s="101"/>
      <c r="H14" s="101">
        <f t="shared" si="1"/>
        <v>0</v>
      </c>
      <c r="I14" s="106">
        <v>1</v>
      </c>
      <c r="J14" s="102" t="s">
        <v>27</v>
      </c>
      <c r="K14" s="101">
        <f t="shared" si="2"/>
        <v>34</v>
      </c>
      <c r="L14" s="14">
        <v>1</v>
      </c>
      <c r="M14" s="101" t="s">
        <v>27</v>
      </c>
      <c r="N14" s="102">
        <f t="shared" si="3"/>
        <v>34</v>
      </c>
      <c r="O14" s="14">
        <v>1</v>
      </c>
      <c r="P14" s="102" t="s">
        <v>27</v>
      </c>
      <c r="Q14" s="104">
        <f t="shared" si="4"/>
        <v>34</v>
      </c>
    </row>
    <row r="15" spans="1:17" ht="26.25" customHeight="1" x14ac:dyDescent="0.25">
      <c r="A15" s="133" t="s">
        <v>39</v>
      </c>
      <c r="B15" s="69" t="s">
        <v>8</v>
      </c>
      <c r="C15" s="111">
        <v>3</v>
      </c>
      <c r="D15" s="112" t="s">
        <v>27</v>
      </c>
      <c r="E15" s="108">
        <f t="shared" si="0"/>
        <v>102</v>
      </c>
      <c r="F15" s="113">
        <v>3</v>
      </c>
      <c r="G15" s="101" t="s">
        <v>27</v>
      </c>
      <c r="H15" s="101">
        <f t="shared" si="1"/>
        <v>102</v>
      </c>
      <c r="I15" s="111">
        <v>3</v>
      </c>
      <c r="J15" s="102" t="s">
        <v>27</v>
      </c>
      <c r="K15" s="101">
        <f t="shared" si="2"/>
        <v>102</v>
      </c>
      <c r="L15" s="14">
        <v>2</v>
      </c>
      <c r="M15" s="102" t="s">
        <v>27</v>
      </c>
      <c r="N15" s="102">
        <f t="shared" si="3"/>
        <v>68</v>
      </c>
      <c r="O15" s="70">
        <v>2</v>
      </c>
      <c r="P15" s="102" t="s">
        <v>27</v>
      </c>
      <c r="Q15" s="104">
        <f t="shared" si="4"/>
        <v>68</v>
      </c>
    </row>
    <row r="16" spans="1:17" x14ac:dyDescent="0.25">
      <c r="A16" s="134"/>
      <c r="B16" s="6" t="s">
        <v>9</v>
      </c>
      <c r="C16" s="107"/>
      <c r="D16" s="108"/>
      <c r="E16" s="108"/>
      <c r="F16" s="107"/>
      <c r="G16" s="102"/>
      <c r="H16" s="101"/>
      <c r="I16" s="106"/>
      <c r="J16" s="101"/>
      <c r="K16" s="101"/>
      <c r="L16" s="14">
        <v>1</v>
      </c>
      <c r="M16" s="101" t="s">
        <v>27</v>
      </c>
      <c r="N16" s="102">
        <f t="shared" si="3"/>
        <v>34</v>
      </c>
      <c r="O16" s="14">
        <v>1</v>
      </c>
      <c r="P16" s="102" t="s">
        <v>27</v>
      </c>
      <c r="Q16" s="104">
        <f t="shared" si="4"/>
        <v>34</v>
      </c>
    </row>
    <row r="17" spans="1:17" ht="15.75" customHeight="1" x14ac:dyDescent="0.25">
      <c r="A17" s="135"/>
      <c r="B17" s="6" t="s">
        <v>10</v>
      </c>
      <c r="C17" s="107">
        <v>1</v>
      </c>
      <c r="D17" s="102" t="s">
        <v>27</v>
      </c>
      <c r="E17" s="108">
        <f t="shared" si="0"/>
        <v>34</v>
      </c>
      <c r="F17" s="107">
        <v>1</v>
      </c>
      <c r="G17" s="102" t="s">
        <v>27</v>
      </c>
      <c r="H17" s="101">
        <f t="shared" si="1"/>
        <v>34</v>
      </c>
      <c r="I17" s="106">
        <v>2</v>
      </c>
      <c r="J17" s="102" t="s">
        <v>27</v>
      </c>
      <c r="K17" s="101">
        <f t="shared" si="2"/>
        <v>68</v>
      </c>
      <c r="L17" s="14">
        <v>2</v>
      </c>
      <c r="M17" s="101" t="s">
        <v>27</v>
      </c>
      <c r="N17" s="102">
        <f t="shared" si="3"/>
        <v>68</v>
      </c>
      <c r="O17" s="14">
        <v>2</v>
      </c>
      <c r="P17" s="102" t="s">
        <v>27</v>
      </c>
      <c r="Q17" s="104">
        <f t="shared" si="4"/>
        <v>68</v>
      </c>
    </row>
    <row r="18" spans="1:17" ht="18" customHeight="1" x14ac:dyDescent="0.25">
      <c r="A18" s="133" t="s">
        <v>11</v>
      </c>
      <c r="B18" s="12" t="s">
        <v>18</v>
      </c>
      <c r="C18" s="114"/>
      <c r="D18" s="115"/>
      <c r="E18" s="108">
        <f t="shared" si="0"/>
        <v>0</v>
      </c>
      <c r="F18" s="115"/>
      <c r="G18" s="115"/>
      <c r="H18" s="101">
        <f>F18*34</f>
        <v>0</v>
      </c>
      <c r="I18" s="114">
        <v>2</v>
      </c>
      <c r="J18" s="102" t="s">
        <v>27</v>
      </c>
      <c r="K18" s="101">
        <f>I18*34</f>
        <v>68</v>
      </c>
      <c r="L18" s="14">
        <v>2</v>
      </c>
      <c r="M18" s="102" t="s">
        <v>27</v>
      </c>
      <c r="N18" s="102">
        <f>L18*34</f>
        <v>68</v>
      </c>
      <c r="O18" s="14">
        <v>3</v>
      </c>
      <c r="P18" s="102" t="s">
        <v>27</v>
      </c>
      <c r="Q18" s="104">
        <f>O18*34</f>
        <v>102</v>
      </c>
    </row>
    <row r="19" spans="1:17" ht="12.75" customHeight="1" x14ac:dyDescent="0.25">
      <c r="A19" s="134"/>
      <c r="B19" s="6" t="s">
        <v>19</v>
      </c>
      <c r="C19" s="107"/>
      <c r="D19" s="108"/>
      <c r="E19" s="108">
        <f t="shared" si="0"/>
        <v>0</v>
      </c>
      <c r="F19" s="108"/>
      <c r="G19" s="108"/>
      <c r="H19" s="101"/>
      <c r="I19" s="106"/>
      <c r="J19" s="102"/>
      <c r="K19" s="101"/>
      <c r="L19" s="14">
        <v>2</v>
      </c>
      <c r="M19" s="102" t="s">
        <v>27</v>
      </c>
      <c r="N19" s="102">
        <f t="shared" si="3"/>
        <v>68</v>
      </c>
      <c r="O19" s="14">
        <v>2</v>
      </c>
      <c r="P19" s="102" t="s">
        <v>27</v>
      </c>
      <c r="Q19" s="104">
        <f t="shared" si="4"/>
        <v>68</v>
      </c>
    </row>
    <row r="20" spans="1:17" ht="12.75" customHeight="1" x14ac:dyDescent="0.25">
      <c r="A20" s="134"/>
      <c r="B20" s="6" t="s">
        <v>12</v>
      </c>
      <c r="C20" s="107">
        <v>1</v>
      </c>
      <c r="D20" s="102" t="s">
        <v>27</v>
      </c>
      <c r="E20" s="108">
        <f t="shared" si="0"/>
        <v>34</v>
      </c>
      <c r="F20" s="106">
        <v>1</v>
      </c>
      <c r="G20" s="101" t="s">
        <v>27</v>
      </c>
      <c r="H20" s="101">
        <f>F20*34</f>
        <v>34</v>
      </c>
      <c r="I20" s="106">
        <v>1</v>
      </c>
      <c r="J20" s="102" t="s">
        <v>27</v>
      </c>
      <c r="K20" s="101">
        <f>I20*34</f>
        <v>34</v>
      </c>
      <c r="L20" s="14">
        <v>2</v>
      </c>
      <c r="M20" s="102" t="s">
        <v>27</v>
      </c>
      <c r="N20" s="102">
        <f>L20*34</f>
        <v>68</v>
      </c>
      <c r="O20" s="14">
        <v>2</v>
      </c>
      <c r="P20" s="102" t="s">
        <v>27</v>
      </c>
      <c r="Q20" s="104">
        <f>O20*34</f>
        <v>68</v>
      </c>
    </row>
    <row r="21" spans="1:17" ht="24" x14ac:dyDescent="0.25">
      <c r="A21" s="133" t="s">
        <v>13</v>
      </c>
      <c r="B21" s="6" t="s">
        <v>15</v>
      </c>
      <c r="C21" s="107">
        <v>1</v>
      </c>
      <c r="D21" s="102" t="s">
        <v>27</v>
      </c>
      <c r="E21" s="108">
        <f t="shared" si="0"/>
        <v>34</v>
      </c>
      <c r="F21" s="107">
        <v>1</v>
      </c>
      <c r="G21" s="101" t="s">
        <v>25</v>
      </c>
      <c r="H21" s="101">
        <f>F21*34</f>
        <v>34</v>
      </c>
      <c r="I21" s="106">
        <v>1</v>
      </c>
      <c r="J21" s="101" t="s">
        <v>25</v>
      </c>
      <c r="K21" s="101">
        <f>I21*34</f>
        <v>34</v>
      </c>
      <c r="L21" s="14"/>
      <c r="M21" s="102"/>
      <c r="N21" s="102">
        <f>L21*34</f>
        <v>0</v>
      </c>
      <c r="O21" s="14"/>
      <c r="P21" s="15"/>
      <c r="Q21" s="104">
        <f>O21*34</f>
        <v>0</v>
      </c>
    </row>
    <row r="22" spans="1:17" ht="27" customHeight="1" x14ac:dyDescent="0.25">
      <c r="A22" s="135"/>
      <c r="B22" s="6" t="s">
        <v>14</v>
      </c>
      <c r="C22" s="107">
        <v>1</v>
      </c>
      <c r="D22" s="102" t="s">
        <v>27</v>
      </c>
      <c r="E22" s="108">
        <f t="shared" si="0"/>
        <v>34</v>
      </c>
      <c r="F22" s="107">
        <v>1</v>
      </c>
      <c r="G22" s="101" t="s">
        <v>25</v>
      </c>
      <c r="H22" s="101">
        <f>F22*34</f>
        <v>34</v>
      </c>
      <c r="I22" s="106">
        <v>1</v>
      </c>
      <c r="J22" s="101" t="s">
        <v>25</v>
      </c>
      <c r="K22" s="101">
        <f>I22*34</f>
        <v>34</v>
      </c>
      <c r="L22" s="14">
        <v>1</v>
      </c>
      <c r="M22" s="102" t="s">
        <v>31</v>
      </c>
      <c r="N22" s="102">
        <f>L22*34</f>
        <v>34</v>
      </c>
      <c r="O22" s="14"/>
      <c r="P22" s="15"/>
      <c r="Q22" s="104">
        <f>O22*34</f>
        <v>0</v>
      </c>
    </row>
    <row r="23" spans="1:17" ht="17.25" customHeight="1" x14ac:dyDescent="0.25">
      <c r="A23" s="6" t="s">
        <v>16</v>
      </c>
      <c r="B23" s="6" t="s">
        <v>87</v>
      </c>
      <c r="C23" s="107">
        <v>2</v>
      </c>
      <c r="D23" s="102" t="s">
        <v>27</v>
      </c>
      <c r="E23" s="108">
        <f t="shared" si="0"/>
        <v>68</v>
      </c>
      <c r="F23" s="107">
        <v>2</v>
      </c>
      <c r="G23" s="101" t="s">
        <v>25</v>
      </c>
      <c r="H23" s="101">
        <f t="shared" si="1"/>
        <v>68</v>
      </c>
      <c r="I23" s="106">
        <v>2</v>
      </c>
      <c r="J23" s="101" t="s">
        <v>25</v>
      </c>
      <c r="K23" s="101">
        <f t="shared" si="2"/>
        <v>68</v>
      </c>
      <c r="L23" s="14">
        <v>1</v>
      </c>
      <c r="M23" s="102" t="s">
        <v>31</v>
      </c>
      <c r="N23" s="102">
        <f t="shared" si="3"/>
        <v>34</v>
      </c>
      <c r="O23" s="14">
        <v>1</v>
      </c>
      <c r="P23" s="15" t="s">
        <v>90</v>
      </c>
      <c r="Q23" s="104">
        <f t="shared" si="4"/>
        <v>34</v>
      </c>
    </row>
    <row r="24" spans="1:17" ht="40.5" customHeight="1" x14ac:dyDescent="0.25">
      <c r="A24" s="53" t="s">
        <v>85</v>
      </c>
      <c r="B24" s="71" t="s">
        <v>85</v>
      </c>
      <c r="C24" s="107"/>
      <c r="D24" s="102"/>
      <c r="E24" s="108">
        <v>0</v>
      </c>
      <c r="F24" s="107"/>
      <c r="G24" s="101"/>
      <c r="H24" s="101">
        <v>0</v>
      </c>
      <c r="I24" s="106"/>
      <c r="J24" s="101"/>
      <c r="K24" s="101">
        <v>0</v>
      </c>
      <c r="L24" s="14">
        <v>1</v>
      </c>
      <c r="M24" s="102" t="s">
        <v>31</v>
      </c>
      <c r="N24" s="102">
        <v>34</v>
      </c>
      <c r="O24" s="14">
        <v>1</v>
      </c>
      <c r="P24" s="99" t="s">
        <v>27</v>
      </c>
      <c r="Q24" s="104">
        <v>34</v>
      </c>
    </row>
    <row r="25" spans="1:17" ht="62.25" customHeight="1" x14ac:dyDescent="0.25">
      <c r="A25" s="71" t="s">
        <v>23</v>
      </c>
      <c r="B25" s="6" t="s">
        <v>17</v>
      </c>
      <c r="C25" s="107">
        <v>2</v>
      </c>
      <c r="D25" s="102" t="s">
        <v>27</v>
      </c>
      <c r="E25" s="108">
        <f t="shared" si="0"/>
        <v>68</v>
      </c>
      <c r="F25" s="106">
        <v>2</v>
      </c>
      <c r="G25" s="101" t="s">
        <v>25</v>
      </c>
      <c r="H25" s="101">
        <f>F25*34</f>
        <v>68</v>
      </c>
      <c r="I25" s="106">
        <v>2</v>
      </c>
      <c r="J25" s="101" t="s">
        <v>25</v>
      </c>
      <c r="K25" s="101">
        <f>I25*34</f>
        <v>68</v>
      </c>
      <c r="L25" s="14">
        <v>2</v>
      </c>
      <c r="M25" s="102" t="s">
        <v>31</v>
      </c>
      <c r="N25" s="102">
        <f>L25*34</f>
        <v>68</v>
      </c>
      <c r="O25" s="14">
        <v>2</v>
      </c>
      <c r="P25" s="102" t="s">
        <v>27</v>
      </c>
      <c r="Q25" s="104">
        <f>O25*34</f>
        <v>68</v>
      </c>
    </row>
    <row r="26" spans="1:17" ht="27" customHeight="1" x14ac:dyDescent="0.25">
      <c r="A26" s="56" t="s">
        <v>70</v>
      </c>
      <c r="B26" s="57"/>
      <c r="C26" s="106">
        <f>SUM(C7:C25)</f>
        <v>27</v>
      </c>
      <c r="D26" s="106">
        <f>SUM(D7:D25)</f>
        <v>0</v>
      </c>
      <c r="E26" s="106">
        <f>SUM(E7:E25)</f>
        <v>918</v>
      </c>
      <c r="F26" s="106">
        <f>SUM(F7:F25)</f>
        <v>28</v>
      </c>
      <c r="G26" s="101"/>
      <c r="H26" s="101">
        <f>F26*34</f>
        <v>952</v>
      </c>
      <c r="I26" s="106">
        <f>SUM(I7:I25)</f>
        <v>30</v>
      </c>
      <c r="J26" s="101"/>
      <c r="K26" s="101">
        <f>I26*34</f>
        <v>1020</v>
      </c>
      <c r="L26" s="14">
        <f>SUM(L7:L25)</f>
        <v>31</v>
      </c>
      <c r="M26" s="102"/>
      <c r="N26" s="102">
        <f>L26*34</f>
        <v>1054</v>
      </c>
      <c r="O26" s="14">
        <f>SUM(O7:O25)</f>
        <v>32</v>
      </c>
      <c r="P26" s="15"/>
      <c r="Q26" s="104">
        <f>O26*34</f>
        <v>1088</v>
      </c>
    </row>
    <row r="27" spans="1:17" ht="60" x14ac:dyDescent="0.25">
      <c r="A27" s="13" t="s">
        <v>42</v>
      </c>
      <c r="B27" s="44"/>
      <c r="C27" s="105">
        <v>2</v>
      </c>
      <c r="D27" s="104"/>
      <c r="E27" s="106">
        <f>C27*34</f>
        <v>68</v>
      </c>
      <c r="F27" s="106">
        <v>2</v>
      </c>
      <c r="G27" s="101"/>
      <c r="H27" s="101">
        <f t="shared" si="1"/>
        <v>68</v>
      </c>
      <c r="I27" s="106">
        <v>2</v>
      </c>
      <c r="J27" s="101"/>
      <c r="K27" s="101">
        <f t="shared" si="2"/>
        <v>68</v>
      </c>
      <c r="L27" s="14">
        <v>2</v>
      </c>
      <c r="M27" s="102"/>
      <c r="N27" s="102">
        <f t="shared" si="3"/>
        <v>68</v>
      </c>
      <c r="O27" s="14">
        <v>0</v>
      </c>
      <c r="P27" s="15"/>
      <c r="Q27" s="103">
        <f t="shared" si="4"/>
        <v>0</v>
      </c>
    </row>
    <row r="28" spans="1:17" s="1" customFormat="1" ht="48" x14ac:dyDescent="0.25">
      <c r="A28" s="57" t="s">
        <v>43</v>
      </c>
      <c r="B28" s="57"/>
      <c r="C28" s="100">
        <f>C26+SUM(C27:C27)</f>
        <v>29</v>
      </c>
      <c r="D28" s="100">
        <f>D26+SUM(D27:D27)</f>
        <v>0</v>
      </c>
      <c r="E28" s="100">
        <f>E26+SUM(E27:E27)</f>
        <v>986</v>
      </c>
      <c r="F28" s="100">
        <f>F26+SUM(F27:F27)</f>
        <v>30</v>
      </c>
      <c r="G28" s="100"/>
      <c r="H28" s="101">
        <f t="shared" si="1"/>
        <v>1020</v>
      </c>
      <c r="I28" s="100">
        <f>I26+SUM(I27:I27)</f>
        <v>32</v>
      </c>
      <c r="J28" s="100">
        <f>J26+SUM(J27:J27)</f>
        <v>0</v>
      </c>
      <c r="K28" s="101">
        <f t="shared" si="2"/>
        <v>1088</v>
      </c>
      <c r="L28" s="100">
        <f>L26+SUM(L27:L27)</f>
        <v>33</v>
      </c>
      <c r="M28" s="100"/>
      <c r="N28" s="102">
        <f t="shared" si="3"/>
        <v>1122</v>
      </c>
      <c r="O28" s="100">
        <f>O26+SUM(O27:O27)</f>
        <v>32</v>
      </c>
      <c r="P28" s="15"/>
      <c r="Q28" s="103">
        <f t="shared" si="4"/>
        <v>1088</v>
      </c>
    </row>
    <row r="29" spans="1:17" ht="30" x14ac:dyDescent="0.25">
      <c r="A29" s="68" t="s">
        <v>21</v>
      </c>
      <c r="B29" s="44"/>
      <c r="C29" s="104">
        <v>6</v>
      </c>
      <c r="D29" s="104"/>
      <c r="E29" s="104">
        <v>204</v>
      </c>
      <c r="F29" s="100">
        <v>6</v>
      </c>
      <c r="G29" s="100"/>
      <c r="H29" s="101">
        <f t="shared" si="1"/>
        <v>204</v>
      </c>
      <c r="I29" s="100">
        <v>6</v>
      </c>
      <c r="J29" s="100"/>
      <c r="K29" s="101">
        <f t="shared" si="2"/>
        <v>204</v>
      </c>
      <c r="L29" s="100">
        <v>6</v>
      </c>
      <c r="M29" s="100"/>
      <c r="N29" s="102">
        <f t="shared" si="3"/>
        <v>204</v>
      </c>
      <c r="O29" s="100">
        <v>6</v>
      </c>
      <c r="P29" s="100"/>
      <c r="Q29" s="103">
        <f t="shared" si="4"/>
        <v>204</v>
      </c>
    </row>
    <row r="30" spans="1:17" ht="45" x14ac:dyDescent="0.25">
      <c r="A30" s="68" t="s">
        <v>44</v>
      </c>
      <c r="B30" s="44"/>
      <c r="C30" s="100">
        <f t="shared" ref="C30:E30" si="5">C28+C29</f>
        <v>35</v>
      </c>
      <c r="D30" s="100">
        <f t="shared" si="5"/>
        <v>0</v>
      </c>
      <c r="E30" s="100">
        <f t="shared" si="5"/>
        <v>1190</v>
      </c>
      <c r="F30" s="100">
        <f t="shared" ref="F30:O30" si="6">F28+F29</f>
        <v>36</v>
      </c>
      <c r="G30" s="100"/>
      <c r="H30" s="101">
        <f t="shared" si="1"/>
        <v>1224</v>
      </c>
      <c r="I30" s="100">
        <f t="shared" si="6"/>
        <v>38</v>
      </c>
      <c r="J30" s="100"/>
      <c r="K30" s="101">
        <f t="shared" si="2"/>
        <v>1292</v>
      </c>
      <c r="L30" s="100">
        <f t="shared" si="6"/>
        <v>39</v>
      </c>
      <c r="M30" s="100"/>
      <c r="N30" s="102">
        <f t="shared" si="3"/>
        <v>1326</v>
      </c>
      <c r="O30" s="100">
        <f t="shared" si="6"/>
        <v>38</v>
      </c>
      <c r="P30" s="100"/>
      <c r="Q30" s="103">
        <f t="shared" si="4"/>
        <v>1292</v>
      </c>
    </row>
  </sheetData>
  <mergeCells count="14">
    <mergeCell ref="A10:A14"/>
    <mergeCell ref="A21:A22"/>
    <mergeCell ref="A18:A20"/>
    <mergeCell ref="A15:A17"/>
    <mergeCell ref="A6:B6"/>
    <mergeCell ref="A7:A8"/>
    <mergeCell ref="B1:J1"/>
    <mergeCell ref="A2:P2"/>
    <mergeCell ref="A3:Q3"/>
    <mergeCell ref="O5:Q5"/>
    <mergeCell ref="L5:N5"/>
    <mergeCell ref="I5:K5"/>
    <mergeCell ref="F5:H5"/>
    <mergeCell ref="C5:E5"/>
  </mergeCells>
  <pageMargins left="1.299212598425197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E96DB-10E0-404B-896B-41E80398455F}">
  <dimension ref="A1:Q31"/>
  <sheetViews>
    <sheetView workbookViewId="0">
      <selection activeCell="C29" sqref="C29"/>
    </sheetView>
  </sheetViews>
  <sheetFormatPr defaultRowHeight="15" x14ac:dyDescent="0.25"/>
  <cols>
    <col min="1" max="1" width="23.7109375" customWidth="1"/>
    <col min="2" max="2" width="35.5703125" customWidth="1"/>
  </cols>
  <sheetData>
    <row r="1" spans="1:17" ht="72" customHeight="1" x14ac:dyDescent="0.25">
      <c r="A1" s="3"/>
      <c r="B1" s="125"/>
      <c r="C1" s="125"/>
      <c r="D1" s="125"/>
      <c r="E1" s="125"/>
      <c r="F1" s="125"/>
      <c r="G1" s="125"/>
      <c r="H1" s="125"/>
      <c r="I1" s="125"/>
      <c r="J1" s="125"/>
      <c r="K1" s="61"/>
    </row>
    <row r="2" spans="1:17" ht="15.75" x14ac:dyDescent="0.25">
      <c r="A2" s="126" t="s">
        <v>93</v>
      </c>
      <c r="B2" s="126"/>
      <c r="C2" s="126"/>
      <c r="D2" s="126"/>
      <c r="E2" s="126"/>
      <c r="F2" s="126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7" ht="15.75" x14ac:dyDescent="0.25">
      <c r="A3" s="126" t="s">
        <v>22</v>
      </c>
      <c r="B3" s="126"/>
      <c r="C3" s="126"/>
      <c r="D3" s="126"/>
      <c r="E3" s="126"/>
      <c r="F3" s="126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x14ac:dyDescent="0.25">
      <c r="A4" s="10" t="s">
        <v>28</v>
      </c>
      <c r="B4" s="7"/>
      <c r="C4" s="7"/>
      <c r="D4" s="7"/>
      <c r="E4" s="7"/>
      <c r="F4" s="32"/>
      <c r="G4" s="32"/>
      <c r="H4" s="32"/>
      <c r="I4" s="32"/>
      <c r="J4" s="32"/>
      <c r="K4" s="32"/>
    </row>
    <row r="5" spans="1:17" x14ac:dyDescent="0.25">
      <c r="A5" s="4" t="s">
        <v>0</v>
      </c>
      <c r="B5" s="4" t="s">
        <v>1</v>
      </c>
      <c r="C5" s="141" t="s">
        <v>92</v>
      </c>
      <c r="D5" s="141"/>
      <c r="E5" s="141"/>
      <c r="F5" s="142"/>
      <c r="G5" s="142"/>
      <c r="H5" s="142"/>
      <c r="I5" s="140"/>
      <c r="J5" s="140"/>
      <c r="K5" s="140"/>
      <c r="L5" s="140"/>
      <c r="M5" s="140"/>
      <c r="N5" s="140"/>
      <c r="O5" s="140"/>
      <c r="P5" s="140"/>
      <c r="Q5" s="140"/>
    </row>
    <row r="6" spans="1:17" ht="33.75" x14ac:dyDescent="0.25">
      <c r="A6" s="58"/>
      <c r="B6" s="11" t="s">
        <v>2</v>
      </c>
      <c r="C6" s="47" t="s">
        <v>26</v>
      </c>
      <c r="D6" s="47" t="s">
        <v>24</v>
      </c>
      <c r="E6" s="46" t="s">
        <v>57</v>
      </c>
      <c r="F6" s="78"/>
      <c r="G6" s="78"/>
      <c r="H6" s="79"/>
      <c r="I6" s="78"/>
      <c r="J6" s="78"/>
      <c r="K6" s="79"/>
      <c r="L6" s="78"/>
      <c r="M6" s="78"/>
      <c r="N6" s="79"/>
      <c r="O6" s="78"/>
      <c r="P6" s="78"/>
      <c r="Q6" s="79"/>
    </row>
    <row r="7" spans="1:17" x14ac:dyDescent="0.25">
      <c r="A7" s="138" t="s">
        <v>40</v>
      </c>
      <c r="B7" s="58" t="s">
        <v>3</v>
      </c>
      <c r="C7" s="4">
        <v>6</v>
      </c>
      <c r="D7" s="63" t="s">
        <v>27</v>
      </c>
      <c r="E7" s="58">
        <f>C7*34</f>
        <v>204</v>
      </c>
      <c r="F7" s="80"/>
      <c r="G7" s="81"/>
      <c r="H7" s="81"/>
      <c r="I7" s="82"/>
      <c r="J7" s="81"/>
      <c r="K7" s="81"/>
      <c r="L7" s="83"/>
      <c r="M7" s="81"/>
      <c r="N7" s="81"/>
      <c r="O7" s="84"/>
      <c r="P7" s="81"/>
      <c r="Q7" s="85"/>
    </row>
    <row r="8" spans="1:17" x14ac:dyDescent="0.25">
      <c r="A8" s="139"/>
      <c r="B8" s="63" t="s">
        <v>4</v>
      </c>
      <c r="C8" s="5">
        <v>3</v>
      </c>
      <c r="D8" s="63" t="s">
        <v>27</v>
      </c>
      <c r="E8" s="58">
        <f t="shared" ref="E8:E26" si="0">C8*34</f>
        <v>102</v>
      </c>
      <c r="F8" s="80"/>
      <c r="G8" s="81"/>
      <c r="H8" s="81"/>
      <c r="I8" s="82"/>
      <c r="J8" s="81"/>
      <c r="K8" s="81"/>
      <c r="L8" s="83"/>
      <c r="M8" s="81"/>
      <c r="N8" s="81"/>
      <c r="O8" s="84"/>
      <c r="P8" s="81"/>
      <c r="Q8" s="85"/>
    </row>
    <row r="9" spans="1:17" x14ac:dyDescent="0.25">
      <c r="A9" s="62" t="s">
        <v>41</v>
      </c>
      <c r="B9" s="35" t="s">
        <v>5</v>
      </c>
      <c r="C9" s="36">
        <v>3</v>
      </c>
      <c r="D9" s="63" t="s">
        <v>27</v>
      </c>
      <c r="E9" s="58">
        <f t="shared" si="0"/>
        <v>102</v>
      </c>
      <c r="F9" s="86"/>
      <c r="G9" s="87"/>
      <c r="H9" s="81"/>
      <c r="I9" s="82"/>
      <c r="J9" s="81"/>
      <c r="K9" s="81"/>
      <c r="L9" s="83"/>
      <c r="M9" s="81"/>
      <c r="N9" s="81"/>
      <c r="O9" s="84"/>
      <c r="P9" s="81"/>
      <c r="Q9" s="85"/>
    </row>
    <row r="10" spans="1:17" x14ac:dyDescent="0.25">
      <c r="A10" s="133" t="s">
        <v>6</v>
      </c>
      <c r="B10" s="58" t="s">
        <v>7</v>
      </c>
      <c r="C10" s="4">
        <v>5</v>
      </c>
      <c r="D10" s="63" t="s">
        <v>27</v>
      </c>
      <c r="E10" s="58">
        <f t="shared" si="0"/>
        <v>170</v>
      </c>
      <c r="F10" s="80"/>
      <c r="G10" s="81"/>
      <c r="H10" s="81"/>
      <c r="I10" s="82"/>
      <c r="J10" s="81"/>
      <c r="K10" s="81"/>
      <c r="L10" s="83"/>
      <c r="M10" s="88"/>
      <c r="N10" s="81"/>
      <c r="O10" s="84"/>
      <c r="P10" s="88"/>
      <c r="Q10" s="85"/>
    </row>
    <row r="11" spans="1:17" x14ac:dyDescent="0.25">
      <c r="A11" s="134"/>
      <c r="B11" s="58" t="s">
        <v>29</v>
      </c>
      <c r="C11" s="4"/>
      <c r="D11" s="58"/>
      <c r="E11" s="58">
        <f t="shared" si="0"/>
        <v>0</v>
      </c>
      <c r="F11" s="80"/>
      <c r="G11" s="81"/>
      <c r="H11" s="81"/>
      <c r="I11" s="82"/>
      <c r="J11" s="81"/>
      <c r="K11" s="81"/>
      <c r="L11" s="83"/>
      <c r="M11" s="81"/>
      <c r="N11" s="81"/>
      <c r="O11" s="84"/>
      <c r="P11" s="81"/>
      <c r="Q11" s="85"/>
    </row>
    <row r="12" spans="1:17" x14ac:dyDescent="0.25">
      <c r="A12" s="134"/>
      <c r="B12" s="58" t="s">
        <v>30</v>
      </c>
      <c r="C12" s="4"/>
      <c r="D12" s="58"/>
      <c r="E12" s="58">
        <f t="shared" si="0"/>
        <v>0</v>
      </c>
      <c r="F12" s="80"/>
      <c r="G12" s="81"/>
      <c r="H12" s="81"/>
      <c r="I12" s="82"/>
      <c r="J12" s="81"/>
      <c r="K12" s="81"/>
      <c r="L12" s="83"/>
      <c r="M12" s="81"/>
      <c r="N12" s="81"/>
      <c r="O12" s="84"/>
      <c r="P12" s="81"/>
      <c r="Q12" s="85"/>
    </row>
    <row r="13" spans="1:17" x14ac:dyDescent="0.25">
      <c r="A13" s="134"/>
      <c r="B13" s="58" t="s">
        <v>71</v>
      </c>
      <c r="C13" s="4"/>
      <c r="D13" s="58"/>
      <c r="E13" s="58">
        <f t="shared" si="0"/>
        <v>0</v>
      </c>
      <c r="F13" s="80"/>
      <c r="G13" s="81"/>
      <c r="H13" s="81"/>
      <c r="I13" s="82"/>
      <c r="J13" s="81"/>
      <c r="K13" s="81"/>
      <c r="L13" s="83"/>
      <c r="M13" s="81"/>
      <c r="N13" s="81"/>
      <c r="O13" s="84"/>
      <c r="P13" s="81"/>
      <c r="Q13" s="85"/>
    </row>
    <row r="14" spans="1:17" x14ac:dyDescent="0.25">
      <c r="A14" s="135"/>
      <c r="B14" s="63" t="s">
        <v>20</v>
      </c>
      <c r="C14" s="5"/>
      <c r="D14" s="63"/>
      <c r="E14" s="58">
        <f t="shared" si="0"/>
        <v>0</v>
      </c>
      <c r="F14" s="81"/>
      <c r="G14" s="81"/>
      <c r="H14" s="81"/>
      <c r="I14" s="82"/>
      <c r="J14" s="81"/>
      <c r="K14" s="81"/>
      <c r="L14" s="83"/>
      <c r="M14" s="81"/>
      <c r="N14" s="81"/>
      <c r="O14" s="84"/>
      <c r="P14" s="81"/>
      <c r="Q14" s="85"/>
    </row>
    <row r="15" spans="1:17" x14ac:dyDescent="0.25">
      <c r="A15" s="133" t="s">
        <v>39</v>
      </c>
      <c r="B15" s="59" t="s">
        <v>8</v>
      </c>
      <c r="C15" s="96">
        <v>3</v>
      </c>
      <c r="D15" s="72" t="s">
        <v>27</v>
      </c>
      <c r="E15" s="58">
        <f t="shared" si="0"/>
        <v>102</v>
      </c>
      <c r="F15" s="89"/>
      <c r="G15" s="81"/>
      <c r="H15" s="81"/>
      <c r="I15" s="90"/>
      <c r="J15" s="81"/>
      <c r="K15" s="81"/>
      <c r="L15" s="91"/>
      <c r="M15" s="81"/>
      <c r="N15" s="81"/>
      <c r="O15" s="92"/>
      <c r="P15" s="81"/>
      <c r="Q15" s="85"/>
    </row>
    <row r="16" spans="1:17" x14ac:dyDescent="0.25">
      <c r="A16" s="134"/>
      <c r="B16" s="58" t="s">
        <v>9</v>
      </c>
      <c r="C16" s="4"/>
      <c r="D16" s="58"/>
      <c r="E16" s="58">
        <f t="shared" si="0"/>
        <v>0</v>
      </c>
      <c r="F16" s="80"/>
      <c r="G16" s="81"/>
      <c r="H16" s="81"/>
      <c r="I16" s="82"/>
      <c r="J16" s="81"/>
      <c r="K16" s="81"/>
      <c r="L16" s="83"/>
      <c r="M16" s="81"/>
      <c r="N16" s="81"/>
      <c r="O16" s="84"/>
      <c r="P16" s="81"/>
      <c r="Q16" s="85"/>
    </row>
    <row r="17" spans="1:17" x14ac:dyDescent="0.25">
      <c r="A17" s="135"/>
      <c r="B17" s="58" t="s">
        <v>10</v>
      </c>
      <c r="C17" s="4">
        <v>1</v>
      </c>
      <c r="D17" s="63" t="s">
        <v>27</v>
      </c>
      <c r="E17" s="58">
        <f t="shared" si="0"/>
        <v>34</v>
      </c>
      <c r="F17" s="80"/>
      <c r="G17" s="81"/>
      <c r="H17" s="81"/>
      <c r="I17" s="82"/>
      <c r="J17" s="81"/>
      <c r="K17" s="81"/>
      <c r="L17" s="83"/>
      <c r="M17" s="81"/>
      <c r="N17" s="81"/>
      <c r="O17" s="84"/>
      <c r="P17" s="81"/>
      <c r="Q17" s="85"/>
    </row>
    <row r="18" spans="1:17" x14ac:dyDescent="0.25">
      <c r="A18" s="133" t="s">
        <v>11</v>
      </c>
      <c r="B18" s="60" t="s">
        <v>18</v>
      </c>
      <c r="C18" s="5"/>
      <c r="D18" s="63"/>
      <c r="E18" s="58">
        <f t="shared" si="0"/>
        <v>0</v>
      </c>
      <c r="F18" s="81"/>
      <c r="G18" s="81"/>
      <c r="H18" s="81"/>
      <c r="I18" s="82"/>
      <c r="J18" s="81"/>
      <c r="K18" s="81"/>
      <c r="L18" s="83"/>
      <c r="M18" s="81"/>
      <c r="N18" s="81"/>
      <c r="O18" s="84"/>
      <c r="P18" s="81"/>
      <c r="Q18" s="85"/>
    </row>
    <row r="19" spans="1:17" x14ac:dyDescent="0.25">
      <c r="A19" s="134"/>
      <c r="B19" s="58" t="s">
        <v>19</v>
      </c>
      <c r="C19" s="4"/>
      <c r="D19" s="58"/>
      <c r="E19" s="58">
        <f t="shared" si="0"/>
        <v>0</v>
      </c>
      <c r="F19" s="93"/>
      <c r="G19" s="93"/>
      <c r="H19" s="81"/>
      <c r="I19" s="82"/>
      <c r="J19" s="81"/>
      <c r="K19" s="81"/>
      <c r="L19" s="83"/>
      <c r="M19" s="81"/>
      <c r="N19" s="81"/>
      <c r="O19" s="84"/>
      <c r="P19" s="81"/>
      <c r="Q19" s="85"/>
    </row>
    <row r="20" spans="1:17" x14ac:dyDescent="0.25">
      <c r="A20" s="134"/>
      <c r="B20" s="58" t="s">
        <v>12</v>
      </c>
      <c r="C20" s="4">
        <v>1</v>
      </c>
      <c r="D20" s="63" t="s">
        <v>27</v>
      </c>
      <c r="E20" s="58">
        <f t="shared" si="0"/>
        <v>34</v>
      </c>
      <c r="F20" s="82"/>
      <c r="G20" s="81"/>
      <c r="H20" s="81"/>
      <c r="I20" s="82"/>
      <c r="J20" s="81"/>
      <c r="K20" s="81"/>
      <c r="L20" s="83"/>
      <c r="M20" s="81"/>
      <c r="N20" s="81"/>
      <c r="O20" s="84"/>
      <c r="P20" s="81"/>
      <c r="Q20" s="85"/>
    </row>
    <row r="21" spans="1:17" x14ac:dyDescent="0.25">
      <c r="A21" s="133" t="s">
        <v>13</v>
      </c>
      <c r="B21" s="58" t="s">
        <v>15</v>
      </c>
      <c r="C21" s="4">
        <v>1</v>
      </c>
      <c r="D21" s="63" t="s">
        <v>27</v>
      </c>
      <c r="E21" s="58">
        <f t="shared" si="0"/>
        <v>34</v>
      </c>
      <c r="F21" s="80"/>
      <c r="G21" s="81"/>
      <c r="H21" s="81"/>
      <c r="I21" s="82"/>
      <c r="J21" s="81"/>
      <c r="K21" s="81"/>
      <c r="L21" s="83"/>
      <c r="M21" s="81"/>
      <c r="N21" s="81"/>
      <c r="O21" s="84"/>
      <c r="P21" s="88"/>
      <c r="Q21" s="85"/>
    </row>
    <row r="22" spans="1:17" x14ac:dyDescent="0.25">
      <c r="A22" s="135"/>
      <c r="B22" s="58" t="s">
        <v>14</v>
      </c>
      <c r="C22" s="4">
        <v>1</v>
      </c>
      <c r="D22" s="63" t="s">
        <v>27</v>
      </c>
      <c r="E22" s="58">
        <f t="shared" si="0"/>
        <v>34</v>
      </c>
      <c r="F22" s="80"/>
      <c r="G22" s="81"/>
      <c r="H22" s="81"/>
      <c r="I22" s="82"/>
      <c r="J22" s="81"/>
      <c r="K22" s="81"/>
      <c r="L22" s="83"/>
      <c r="M22" s="81"/>
      <c r="N22" s="81"/>
      <c r="O22" s="84"/>
      <c r="P22" s="88"/>
      <c r="Q22" s="85"/>
    </row>
    <row r="23" spans="1:17" x14ac:dyDescent="0.25">
      <c r="A23" s="58" t="s">
        <v>16</v>
      </c>
      <c r="B23" s="58" t="s">
        <v>87</v>
      </c>
      <c r="C23" s="4">
        <v>2</v>
      </c>
      <c r="D23" s="63" t="s">
        <v>27</v>
      </c>
      <c r="E23" s="58">
        <f t="shared" si="0"/>
        <v>68</v>
      </c>
      <c r="F23" s="80"/>
      <c r="G23" s="81"/>
      <c r="H23" s="81"/>
      <c r="I23" s="82"/>
      <c r="J23" s="81"/>
      <c r="K23" s="81"/>
      <c r="L23" s="83"/>
      <c r="M23" s="81"/>
      <c r="N23" s="81"/>
      <c r="O23" s="84"/>
      <c r="P23" s="88"/>
      <c r="Q23" s="85"/>
    </row>
    <row r="24" spans="1:17" ht="25.5" x14ac:dyDescent="0.25">
      <c r="A24" s="77" t="s">
        <v>85</v>
      </c>
      <c r="B24" s="71" t="s">
        <v>85</v>
      </c>
      <c r="C24" s="4"/>
      <c r="D24" s="72"/>
      <c r="E24" s="71"/>
      <c r="F24" s="89"/>
      <c r="G24" s="81"/>
      <c r="H24" s="81"/>
      <c r="I24" s="90"/>
      <c r="J24" s="81"/>
      <c r="K24" s="81"/>
      <c r="L24" s="91"/>
      <c r="M24" s="81"/>
      <c r="N24" s="81"/>
      <c r="O24" s="92"/>
      <c r="P24" s="88"/>
      <c r="Q24" s="85"/>
    </row>
    <row r="25" spans="1:17" ht="15" customHeight="1" x14ac:dyDescent="0.25">
      <c r="A25" s="133" t="s">
        <v>23</v>
      </c>
      <c r="B25" s="58" t="s">
        <v>17</v>
      </c>
      <c r="C25" s="4">
        <v>2</v>
      </c>
      <c r="D25" s="63" t="s">
        <v>27</v>
      </c>
      <c r="E25" s="58">
        <f t="shared" si="0"/>
        <v>68</v>
      </c>
      <c r="F25" s="82"/>
      <c r="G25" s="81"/>
      <c r="H25" s="81"/>
      <c r="I25" s="82"/>
      <c r="J25" s="81"/>
      <c r="K25" s="81"/>
      <c r="L25" s="83"/>
      <c r="M25" s="81"/>
      <c r="N25" s="81"/>
      <c r="O25" s="84"/>
      <c r="P25" s="81"/>
      <c r="Q25" s="85"/>
    </row>
    <row r="26" spans="1:17" ht="26.25" customHeight="1" x14ac:dyDescent="0.25">
      <c r="A26" s="135"/>
      <c r="C26" s="4"/>
      <c r="D26" s="58"/>
      <c r="E26" s="58">
        <f t="shared" si="0"/>
        <v>0</v>
      </c>
      <c r="F26" s="93"/>
      <c r="G26" s="93"/>
      <c r="H26" s="81"/>
      <c r="I26" s="82"/>
      <c r="J26" s="81"/>
      <c r="K26" s="81"/>
      <c r="L26" s="83"/>
      <c r="M26" s="81"/>
      <c r="N26" s="81"/>
      <c r="O26" s="83"/>
      <c r="P26" s="81"/>
      <c r="Q26" s="85"/>
    </row>
    <row r="27" spans="1:17" x14ac:dyDescent="0.25">
      <c r="A27" s="60" t="s">
        <v>70</v>
      </c>
      <c r="C27" s="5">
        <f>SUM(C7:C26)</f>
        <v>28</v>
      </c>
      <c r="D27" s="5">
        <f>SUM(D7:D26)</f>
        <v>0</v>
      </c>
      <c r="E27" s="5">
        <f>SUM(E7:E26)</f>
        <v>952</v>
      </c>
      <c r="F27" s="82"/>
      <c r="G27" s="81"/>
      <c r="H27" s="81"/>
      <c r="I27" s="82"/>
      <c r="J27" s="81"/>
      <c r="K27" s="81"/>
      <c r="L27" s="83"/>
      <c r="M27" s="81"/>
      <c r="N27" s="81"/>
      <c r="O27" s="84"/>
      <c r="P27" s="88"/>
      <c r="Q27" s="85"/>
    </row>
    <row r="28" spans="1:17" ht="44.25" customHeight="1" x14ac:dyDescent="0.25">
      <c r="A28" s="13" t="s">
        <v>42</v>
      </c>
      <c r="B28" s="44"/>
      <c r="C28" s="97">
        <v>2</v>
      </c>
      <c r="D28" s="98"/>
      <c r="E28" s="5">
        <f>C28*34</f>
        <v>68</v>
      </c>
      <c r="F28" s="82"/>
      <c r="G28" s="81"/>
      <c r="H28" s="81"/>
      <c r="I28" s="82"/>
      <c r="J28" s="81"/>
      <c r="K28" s="81"/>
      <c r="L28" s="83"/>
      <c r="M28" s="81"/>
      <c r="N28" s="81"/>
      <c r="O28" s="84"/>
      <c r="P28" s="88"/>
      <c r="Q28" s="94"/>
    </row>
    <row r="29" spans="1:17" ht="36" x14ac:dyDescent="0.25">
      <c r="A29" s="63" t="s">
        <v>43</v>
      </c>
      <c r="B29" s="63"/>
      <c r="C29" s="24">
        <f>C27+SUM(C28:C28)</f>
        <v>30</v>
      </c>
      <c r="D29" s="24">
        <f>D27+SUM(D28:D28)</f>
        <v>0</v>
      </c>
      <c r="E29" s="24">
        <f>E27+SUM(E28:E28)</f>
        <v>1020</v>
      </c>
      <c r="F29" s="95"/>
      <c r="G29" s="95"/>
      <c r="H29" s="81"/>
      <c r="I29" s="95"/>
      <c r="J29" s="95"/>
      <c r="K29" s="81"/>
      <c r="L29" s="95"/>
      <c r="M29" s="95"/>
      <c r="N29" s="81"/>
      <c r="O29" s="95"/>
      <c r="P29" s="88"/>
      <c r="Q29" s="94"/>
    </row>
    <row r="30" spans="1:17" ht="32.25" customHeight="1" x14ac:dyDescent="0.25">
      <c r="A30" s="68" t="s">
        <v>21</v>
      </c>
      <c r="B30" s="44"/>
      <c r="C30" s="44">
        <v>6</v>
      </c>
      <c r="D30" s="44"/>
      <c r="E30" s="44">
        <v>204</v>
      </c>
      <c r="F30" s="95"/>
      <c r="G30" s="95"/>
      <c r="H30" s="81"/>
      <c r="I30" s="95"/>
      <c r="J30" s="95"/>
      <c r="K30" s="81"/>
      <c r="L30" s="95"/>
      <c r="M30" s="95"/>
      <c r="N30" s="81"/>
      <c r="O30" s="95"/>
      <c r="P30" s="95"/>
      <c r="Q30" s="94"/>
    </row>
    <row r="31" spans="1:17" ht="39" customHeight="1" x14ac:dyDescent="0.25">
      <c r="A31" s="68" t="s">
        <v>44</v>
      </c>
      <c r="B31" s="44"/>
      <c r="C31" s="24">
        <f t="shared" ref="C31:E31" si="1">C29+C30</f>
        <v>36</v>
      </c>
      <c r="D31" s="24">
        <f t="shared" si="1"/>
        <v>0</v>
      </c>
      <c r="E31" s="24">
        <f t="shared" si="1"/>
        <v>1224</v>
      </c>
      <c r="F31" s="95"/>
      <c r="G31" s="95"/>
      <c r="H31" s="81"/>
      <c r="I31" s="95"/>
      <c r="J31" s="95"/>
      <c r="K31" s="81"/>
      <c r="L31" s="95"/>
      <c r="M31" s="95"/>
      <c r="N31" s="81"/>
      <c r="O31" s="95"/>
      <c r="P31" s="95"/>
      <c r="Q31" s="94"/>
    </row>
  </sheetData>
  <mergeCells count="14">
    <mergeCell ref="A25:A26"/>
    <mergeCell ref="A2:F2"/>
    <mergeCell ref="A3:F3"/>
    <mergeCell ref="A18:A20"/>
    <mergeCell ref="A21:A22"/>
    <mergeCell ref="A7:A8"/>
    <mergeCell ref="A10:A14"/>
    <mergeCell ref="A15:A17"/>
    <mergeCell ref="O5:Q5"/>
    <mergeCell ref="B1:J1"/>
    <mergeCell ref="C5:E5"/>
    <mergeCell ref="F5:H5"/>
    <mergeCell ref="I5:K5"/>
    <mergeCell ref="L5:N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9576E-0443-4947-9D54-618C0EFABDC9}">
  <dimension ref="A1:K32"/>
  <sheetViews>
    <sheetView topLeftCell="A22" workbookViewId="0">
      <selection activeCell="G10" sqref="G10:J10"/>
    </sheetView>
  </sheetViews>
  <sheetFormatPr defaultRowHeight="15" x14ac:dyDescent="0.25"/>
  <cols>
    <col min="1" max="1" width="24.42578125" customWidth="1"/>
    <col min="2" max="2" width="23.85546875" customWidth="1"/>
    <col min="3" max="3" width="7.7109375" customWidth="1"/>
    <col min="4" max="4" width="10.5703125" customWidth="1"/>
    <col min="5" max="6" width="9.85546875" customWidth="1"/>
    <col min="7" max="7" width="8.7109375" customWidth="1"/>
    <col min="8" max="8" width="6.85546875" customWidth="1"/>
    <col min="9" max="9" width="9.42578125" customWidth="1"/>
  </cols>
  <sheetData>
    <row r="1" spans="1:11" ht="15.75" x14ac:dyDescent="0.25">
      <c r="I1" s="8" t="s">
        <v>35</v>
      </c>
    </row>
    <row r="2" spans="1:11" ht="15.75" x14ac:dyDescent="0.25">
      <c r="J2" s="8" t="s">
        <v>94</v>
      </c>
    </row>
    <row r="3" spans="1:11" ht="15.75" x14ac:dyDescent="0.25">
      <c r="J3" s="8" t="s">
        <v>36</v>
      </c>
    </row>
    <row r="4" spans="1:11" ht="15.75" x14ac:dyDescent="0.25">
      <c r="J4" s="8" t="s">
        <v>37</v>
      </c>
    </row>
    <row r="5" spans="1:11" ht="15.75" x14ac:dyDescent="0.25">
      <c r="J5" s="8" t="s">
        <v>38</v>
      </c>
    </row>
    <row r="6" spans="1:11" ht="15.75" x14ac:dyDescent="0.25">
      <c r="C6" s="151"/>
      <c r="D6" s="151"/>
      <c r="E6" s="151"/>
      <c r="F6" s="121"/>
      <c r="G6" s="8"/>
      <c r="H6" s="8"/>
    </row>
    <row r="7" spans="1:11" ht="21" customHeight="1" x14ac:dyDescent="0.25">
      <c r="A7" s="27" t="s">
        <v>95</v>
      </c>
      <c r="B7" s="27"/>
      <c r="C7" s="27"/>
      <c r="D7" s="27"/>
      <c r="E7" s="27"/>
      <c r="F7" s="27"/>
      <c r="G7" s="27"/>
      <c r="H7" s="27"/>
      <c r="I7" s="27"/>
    </row>
    <row r="8" spans="1:11" ht="21" customHeight="1" x14ac:dyDescent="0.25">
      <c r="B8" s="3"/>
      <c r="C8" s="27" t="s">
        <v>22</v>
      </c>
      <c r="D8" s="27"/>
      <c r="E8" s="27"/>
      <c r="F8" s="27"/>
      <c r="G8" s="27"/>
      <c r="H8" s="27"/>
      <c r="I8" s="27"/>
    </row>
    <row r="9" spans="1:11" ht="34.5" customHeight="1" x14ac:dyDescent="0.25">
      <c r="B9" s="10" t="s">
        <v>28</v>
      </c>
      <c r="C9" s="32"/>
      <c r="D9" s="32"/>
      <c r="E9" s="32"/>
      <c r="F9" s="32"/>
      <c r="G9" s="32"/>
      <c r="H9" s="32"/>
      <c r="I9" s="32"/>
    </row>
    <row r="10" spans="1:11" ht="25.5" customHeight="1" x14ac:dyDescent="0.25">
      <c r="A10" s="152" t="s">
        <v>55</v>
      </c>
      <c r="B10" s="154" t="s">
        <v>33</v>
      </c>
      <c r="C10" s="155" t="s">
        <v>96</v>
      </c>
      <c r="D10" s="156"/>
      <c r="E10" s="156"/>
      <c r="F10" s="157"/>
      <c r="G10" s="155" t="s">
        <v>97</v>
      </c>
      <c r="H10" s="156"/>
      <c r="I10" s="156"/>
      <c r="J10" s="157"/>
      <c r="K10" s="158" t="s">
        <v>62</v>
      </c>
    </row>
    <row r="11" spans="1:11" ht="45.75" customHeight="1" x14ac:dyDescent="0.25">
      <c r="A11" s="153"/>
      <c r="B11" s="154"/>
      <c r="C11" s="53" t="s">
        <v>75</v>
      </c>
      <c r="D11" s="53" t="s">
        <v>68</v>
      </c>
      <c r="E11" s="38" t="s">
        <v>32</v>
      </c>
      <c r="F11" s="38" t="s">
        <v>56</v>
      </c>
      <c r="G11" s="53" t="s">
        <v>75</v>
      </c>
      <c r="H11" s="53" t="s">
        <v>68</v>
      </c>
      <c r="I11" s="38" t="s">
        <v>32</v>
      </c>
      <c r="J11" s="38" t="s">
        <v>56</v>
      </c>
      <c r="K11" s="159"/>
    </row>
    <row r="12" spans="1:11" ht="45.75" customHeight="1" x14ac:dyDescent="0.25">
      <c r="A12" s="143" t="s">
        <v>2</v>
      </c>
      <c r="B12" s="144"/>
      <c r="C12" s="53"/>
      <c r="D12" s="53"/>
      <c r="E12" s="38"/>
      <c r="F12" s="38"/>
      <c r="G12" s="53"/>
      <c r="H12" s="53"/>
      <c r="I12" s="38"/>
      <c r="J12" s="38"/>
      <c r="K12" s="120"/>
    </row>
    <row r="13" spans="1:11" ht="15.75" x14ac:dyDescent="0.25">
      <c r="A13" s="145" t="s">
        <v>48</v>
      </c>
      <c r="B13" s="34" t="s">
        <v>3</v>
      </c>
      <c r="C13" s="31" t="s">
        <v>49</v>
      </c>
      <c r="D13" s="31">
        <v>2</v>
      </c>
      <c r="E13" s="33" t="s">
        <v>31</v>
      </c>
      <c r="F13" s="31">
        <f>D13*34</f>
        <v>68</v>
      </c>
      <c r="G13" s="31" t="s">
        <v>49</v>
      </c>
      <c r="H13" s="31">
        <v>2</v>
      </c>
      <c r="I13" s="33" t="s">
        <v>31</v>
      </c>
      <c r="J13" s="25">
        <f>H13*34</f>
        <v>68</v>
      </c>
      <c r="K13" s="2">
        <f>F13+J13</f>
        <v>136</v>
      </c>
    </row>
    <row r="14" spans="1:11" ht="15.75" x14ac:dyDescent="0.25">
      <c r="A14" s="145"/>
      <c r="B14" s="34" t="s">
        <v>4</v>
      </c>
      <c r="C14" s="31" t="s">
        <v>49</v>
      </c>
      <c r="D14" s="31">
        <v>3</v>
      </c>
      <c r="E14" s="33" t="s">
        <v>50</v>
      </c>
      <c r="F14" s="31">
        <f t="shared" ref="F14:F28" si="0">D14*34</f>
        <v>102</v>
      </c>
      <c r="G14" s="31" t="s">
        <v>49</v>
      </c>
      <c r="H14" s="31">
        <v>3</v>
      </c>
      <c r="I14" s="33" t="s">
        <v>31</v>
      </c>
      <c r="J14" s="25">
        <f t="shared" ref="J14:J29" si="1">H14*34</f>
        <v>102</v>
      </c>
      <c r="K14" s="2">
        <f t="shared" ref="K14:K28" si="2">F14+J14</f>
        <v>204</v>
      </c>
    </row>
    <row r="15" spans="1:11" ht="49.5" customHeight="1" thickBot="1" x14ac:dyDescent="0.3">
      <c r="A15" s="123" t="s">
        <v>51</v>
      </c>
      <c r="B15" s="34" t="s">
        <v>5</v>
      </c>
      <c r="C15" s="31" t="s">
        <v>49</v>
      </c>
      <c r="D15" s="31">
        <v>3</v>
      </c>
      <c r="E15" s="33" t="s">
        <v>31</v>
      </c>
      <c r="F15" s="31">
        <f t="shared" si="0"/>
        <v>102</v>
      </c>
      <c r="G15" s="31" t="s">
        <v>49</v>
      </c>
      <c r="H15" s="31">
        <v>3</v>
      </c>
      <c r="I15" s="33" t="s">
        <v>31</v>
      </c>
      <c r="J15" s="25">
        <f t="shared" si="1"/>
        <v>102</v>
      </c>
      <c r="K15" s="2">
        <f t="shared" si="2"/>
        <v>204</v>
      </c>
    </row>
    <row r="16" spans="1:11" ht="42.75" customHeight="1" thickBot="1" x14ac:dyDescent="0.3">
      <c r="A16" s="146" t="s">
        <v>6</v>
      </c>
      <c r="B16" s="22" t="s">
        <v>74</v>
      </c>
      <c r="C16" s="19" t="s">
        <v>61</v>
      </c>
      <c r="D16" s="20">
        <v>4</v>
      </c>
      <c r="E16" s="33" t="s">
        <v>31</v>
      </c>
      <c r="F16" s="31">
        <f t="shared" si="0"/>
        <v>136</v>
      </c>
      <c r="G16" s="19" t="s">
        <v>61</v>
      </c>
      <c r="H16" s="20">
        <v>4</v>
      </c>
      <c r="I16" s="33" t="s">
        <v>31</v>
      </c>
      <c r="J16" s="25">
        <f t="shared" si="1"/>
        <v>136</v>
      </c>
      <c r="K16" s="2">
        <f t="shared" si="2"/>
        <v>272</v>
      </c>
    </row>
    <row r="17" spans="1:11" ht="42.75" customHeight="1" thickBot="1" x14ac:dyDescent="0.3">
      <c r="A17" s="147"/>
      <c r="B17" s="22" t="s">
        <v>30</v>
      </c>
      <c r="C17" s="19" t="s">
        <v>61</v>
      </c>
      <c r="D17" s="20">
        <v>3</v>
      </c>
      <c r="E17" s="33" t="s">
        <v>31</v>
      </c>
      <c r="F17" s="31">
        <f t="shared" si="0"/>
        <v>102</v>
      </c>
      <c r="G17" s="19" t="s">
        <v>61</v>
      </c>
      <c r="H17" s="20">
        <v>3</v>
      </c>
      <c r="I17" s="33" t="s">
        <v>31</v>
      </c>
      <c r="J17" s="25">
        <f t="shared" si="1"/>
        <v>102</v>
      </c>
      <c r="K17" s="2">
        <f t="shared" si="2"/>
        <v>204</v>
      </c>
    </row>
    <row r="18" spans="1:11" ht="42.75" customHeight="1" thickBot="1" x14ac:dyDescent="0.3">
      <c r="A18" s="147"/>
      <c r="B18" s="22" t="s">
        <v>71</v>
      </c>
      <c r="C18" s="19" t="s">
        <v>61</v>
      </c>
      <c r="D18" s="20">
        <v>1</v>
      </c>
      <c r="E18" s="33" t="s">
        <v>31</v>
      </c>
      <c r="F18" s="31">
        <f t="shared" si="0"/>
        <v>34</v>
      </c>
      <c r="G18" s="19" t="s">
        <v>61</v>
      </c>
      <c r="H18" s="20">
        <v>1</v>
      </c>
      <c r="I18" s="33" t="s">
        <v>31</v>
      </c>
      <c r="J18" s="25">
        <f t="shared" si="1"/>
        <v>34</v>
      </c>
      <c r="K18" s="2">
        <f t="shared" si="2"/>
        <v>68</v>
      </c>
    </row>
    <row r="19" spans="1:11" ht="42.75" customHeight="1" thickBot="1" x14ac:dyDescent="0.3">
      <c r="A19" s="147"/>
      <c r="B19" s="22" t="s">
        <v>20</v>
      </c>
      <c r="C19" s="31" t="s">
        <v>61</v>
      </c>
      <c r="D19" s="31">
        <v>4</v>
      </c>
      <c r="E19" s="33" t="s">
        <v>31</v>
      </c>
      <c r="F19" s="31">
        <f t="shared" si="0"/>
        <v>136</v>
      </c>
      <c r="G19" s="31" t="s">
        <v>61</v>
      </c>
      <c r="H19" s="31">
        <v>4</v>
      </c>
      <c r="I19" s="33" t="s">
        <v>31</v>
      </c>
      <c r="J19" s="25">
        <f t="shared" si="1"/>
        <v>136</v>
      </c>
      <c r="K19" s="2">
        <f t="shared" si="2"/>
        <v>272</v>
      </c>
    </row>
    <row r="20" spans="1:11" ht="24" customHeight="1" thickBot="1" x14ac:dyDescent="0.3">
      <c r="A20" s="148" t="s">
        <v>11</v>
      </c>
      <c r="B20" s="22" t="s">
        <v>18</v>
      </c>
      <c r="C20" s="19" t="s">
        <v>49</v>
      </c>
      <c r="D20" s="20">
        <v>2</v>
      </c>
      <c r="E20" s="33" t="s">
        <v>31</v>
      </c>
      <c r="F20" s="31">
        <f t="shared" si="0"/>
        <v>68</v>
      </c>
      <c r="G20" s="19" t="s">
        <v>49</v>
      </c>
      <c r="H20" s="20">
        <v>2</v>
      </c>
      <c r="I20" s="33" t="s">
        <v>31</v>
      </c>
      <c r="J20" s="25">
        <f t="shared" si="1"/>
        <v>68</v>
      </c>
      <c r="K20" s="2">
        <f t="shared" si="2"/>
        <v>136</v>
      </c>
    </row>
    <row r="21" spans="1:11" ht="24" customHeight="1" thickBot="1" x14ac:dyDescent="0.3">
      <c r="A21" s="148"/>
      <c r="B21" s="22" t="s">
        <v>19</v>
      </c>
      <c r="C21" s="19" t="s">
        <v>49</v>
      </c>
      <c r="D21" s="20">
        <v>1</v>
      </c>
      <c r="E21" s="33" t="s">
        <v>31</v>
      </c>
      <c r="F21" s="31">
        <f t="shared" si="0"/>
        <v>34</v>
      </c>
      <c r="G21" s="19" t="s">
        <v>49</v>
      </c>
      <c r="H21" s="20">
        <v>1</v>
      </c>
      <c r="I21" s="33" t="s">
        <v>31</v>
      </c>
      <c r="J21" s="25">
        <f t="shared" si="1"/>
        <v>34</v>
      </c>
      <c r="K21" s="2">
        <f t="shared" si="2"/>
        <v>68</v>
      </c>
    </row>
    <row r="22" spans="1:11" ht="24" customHeight="1" thickBot="1" x14ac:dyDescent="0.3">
      <c r="A22" s="148"/>
      <c r="B22" s="22" t="s">
        <v>12</v>
      </c>
      <c r="C22" s="19" t="s">
        <v>49</v>
      </c>
      <c r="D22" s="20">
        <v>1</v>
      </c>
      <c r="E22" s="33" t="s">
        <v>31</v>
      </c>
      <c r="F22" s="31">
        <f t="shared" si="0"/>
        <v>34</v>
      </c>
      <c r="G22" s="19" t="s">
        <v>49</v>
      </c>
      <c r="H22" s="20">
        <v>1</v>
      </c>
      <c r="I22" s="33" t="s">
        <v>31</v>
      </c>
      <c r="J22" s="25">
        <f t="shared" si="1"/>
        <v>34</v>
      </c>
      <c r="K22" s="2">
        <f t="shared" si="2"/>
        <v>68</v>
      </c>
    </row>
    <row r="23" spans="1:11" ht="15.75" customHeight="1" x14ac:dyDescent="0.25">
      <c r="A23" s="148" t="s">
        <v>39</v>
      </c>
      <c r="B23" s="34" t="s">
        <v>8</v>
      </c>
      <c r="C23" s="19" t="s">
        <v>49</v>
      </c>
      <c r="D23" s="31">
        <v>2</v>
      </c>
      <c r="E23" s="33" t="s">
        <v>31</v>
      </c>
      <c r="F23" s="31">
        <f t="shared" si="0"/>
        <v>68</v>
      </c>
      <c r="G23" s="19" t="s">
        <v>49</v>
      </c>
      <c r="H23" s="31">
        <v>2</v>
      </c>
      <c r="I23" s="33" t="s">
        <v>31</v>
      </c>
      <c r="J23" s="25">
        <f t="shared" si="1"/>
        <v>68</v>
      </c>
      <c r="K23" s="2">
        <f t="shared" si="2"/>
        <v>136</v>
      </c>
    </row>
    <row r="24" spans="1:11" ht="15.75" customHeight="1" x14ac:dyDescent="0.25">
      <c r="A24" s="148"/>
      <c r="B24" s="34" t="s">
        <v>34</v>
      </c>
      <c r="C24" s="19" t="s">
        <v>49</v>
      </c>
      <c r="D24" s="31">
        <v>2</v>
      </c>
      <c r="E24" s="33" t="s">
        <v>31</v>
      </c>
      <c r="F24" s="31">
        <f t="shared" si="0"/>
        <v>68</v>
      </c>
      <c r="G24" s="19" t="s">
        <v>49</v>
      </c>
      <c r="H24" s="31">
        <v>2</v>
      </c>
      <c r="I24" s="33"/>
      <c r="J24" s="25">
        <f t="shared" si="1"/>
        <v>68</v>
      </c>
      <c r="K24" s="2">
        <f t="shared" si="2"/>
        <v>136</v>
      </c>
    </row>
    <row r="25" spans="1:11" ht="15.75" customHeight="1" x14ac:dyDescent="0.25">
      <c r="A25" s="148"/>
      <c r="B25" s="23" t="s">
        <v>76</v>
      </c>
      <c r="C25" s="19" t="s">
        <v>49</v>
      </c>
      <c r="D25" s="31">
        <v>1</v>
      </c>
      <c r="E25" s="33" t="s">
        <v>31</v>
      </c>
      <c r="F25" s="31">
        <f t="shared" si="0"/>
        <v>34</v>
      </c>
      <c r="G25" s="19" t="s">
        <v>49</v>
      </c>
      <c r="H25" s="31">
        <v>1</v>
      </c>
      <c r="I25" s="33" t="s">
        <v>31</v>
      </c>
      <c r="J25" s="25">
        <f t="shared" si="1"/>
        <v>34</v>
      </c>
      <c r="K25" s="2">
        <f t="shared" si="2"/>
        <v>68</v>
      </c>
    </row>
    <row r="26" spans="1:11" ht="42" customHeight="1" x14ac:dyDescent="0.25">
      <c r="A26" s="118" t="s">
        <v>85</v>
      </c>
      <c r="B26" s="23" t="s">
        <v>85</v>
      </c>
      <c r="C26" s="19" t="s">
        <v>49</v>
      </c>
      <c r="D26" s="31">
        <v>1</v>
      </c>
      <c r="E26" s="33" t="s">
        <v>31</v>
      </c>
      <c r="F26" s="31">
        <f t="shared" si="0"/>
        <v>34</v>
      </c>
      <c r="G26" s="19" t="s">
        <v>49</v>
      </c>
      <c r="H26" s="31">
        <v>1</v>
      </c>
      <c r="I26" s="33" t="s">
        <v>31</v>
      </c>
      <c r="J26" s="25">
        <f t="shared" si="1"/>
        <v>34</v>
      </c>
      <c r="K26" s="2">
        <f t="shared" si="2"/>
        <v>68</v>
      </c>
    </row>
    <row r="27" spans="1:11" ht="51.75" customHeight="1" x14ac:dyDescent="0.25">
      <c r="A27" s="118" t="s">
        <v>17</v>
      </c>
      <c r="B27" s="34" t="s">
        <v>17</v>
      </c>
      <c r="C27" s="19" t="s">
        <v>49</v>
      </c>
      <c r="D27" s="31">
        <v>2</v>
      </c>
      <c r="E27" s="33" t="s">
        <v>31</v>
      </c>
      <c r="F27" s="31">
        <f t="shared" si="0"/>
        <v>68</v>
      </c>
      <c r="G27" s="19" t="s">
        <v>49</v>
      </c>
      <c r="H27" s="31">
        <v>2</v>
      </c>
      <c r="I27" s="33" t="s">
        <v>31</v>
      </c>
      <c r="J27" s="25">
        <f t="shared" si="1"/>
        <v>68</v>
      </c>
      <c r="K27" s="2">
        <f t="shared" si="2"/>
        <v>136</v>
      </c>
    </row>
    <row r="28" spans="1:11" ht="37.5" customHeight="1" x14ac:dyDescent="0.25">
      <c r="A28" s="54"/>
      <c r="B28" s="54" t="s">
        <v>67</v>
      </c>
      <c r="C28" s="55"/>
      <c r="D28" s="55">
        <v>1</v>
      </c>
      <c r="E28" s="52" t="s">
        <v>52</v>
      </c>
      <c r="F28" s="31">
        <f t="shared" si="0"/>
        <v>34</v>
      </c>
      <c r="G28" s="55"/>
      <c r="H28" s="55">
        <v>1</v>
      </c>
      <c r="I28" s="55"/>
      <c r="J28" s="25">
        <f t="shared" si="1"/>
        <v>34</v>
      </c>
      <c r="K28" s="2">
        <f t="shared" si="2"/>
        <v>68</v>
      </c>
    </row>
    <row r="29" spans="1:11" ht="37.5" customHeight="1" x14ac:dyDescent="0.25">
      <c r="A29" s="149" t="s">
        <v>77</v>
      </c>
      <c r="B29" s="150"/>
      <c r="C29" s="55"/>
      <c r="D29" s="55">
        <f>SUM(D13:D28)</f>
        <v>33</v>
      </c>
      <c r="E29" s="52"/>
      <c r="F29" s="31">
        <f>D29*34</f>
        <v>1122</v>
      </c>
      <c r="G29" s="55"/>
      <c r="H29" s="55">
        <f>SUM(H13:H28)</f>
        <v>33</v>
      </c>
      <c r="I29" s="55"/>
      <c r="J29" s="25">
        <f t="shared" si="1"/>
        <v>1122</v>
      </c>
      <c r="K29" s="55">
        <f>SUM(K13:K28)</f>
        <v>2244</v>
      </c>
    </row>
    <row r="30" spans="1:11" ht="30" x14ac:dyDescent="0.25">
      <c r="A30" s="41"/>
      <c r="B30" s="42"/>
      <c r="C30" s="16" t="s">
        <v>64</v>
      </c>
      <c r="D30" s="16" t="s">
        <v>63</v>
      </c>
      <c r="E30" s="30"/>
      <c r="F30" s="30"/>
      <c r="G30" s="30"/>
      <c r="H30" s="30"/>
      <c r="I30" s="30"/>
      <c r="K30" s="30"/>
    </row>
    <row r="31" spans="1:11" ht="31.5" x14ac:dyDescent="0.25">
      <c r="A31" s="39" t="s">
        <v>54</v>
      </c>
      <c r="B31" s="2"/>
      <c r="C31" s="66" t="s">
        <v>58</v>
      </c>
      <c r="D31" s="2">
        <v>2170</v>
      </c>
    </row>
    <row r="32" spans="1:11" ht="31.5" x14ac:dyDescent="0.25">
      <c r="A32" s="40" t="s">
        <v>59</v>
      </c>
      <c r="B32" s="2"/>
      <c r="C32" s="66" t="s">
        <v>60</v>
      </c>
      <c r="D32" s="2">
        <v>2312</v>
      </c>
    </row>
  </sheetData>
  <mergeCells count="12">
    <mergeCell ref="G10:J10"/>
    <mergeCell ref="K10:K11"/>
    <mergeCell ref="A29:B29"/>
    <mergeCell ref="C6:E6"/>
    <mergeCell ref="A10:A11"/>
    <mergeCell ref="B10:B11"/>
    <mergeCell ref="C10:F10"/>
    <mergeCell ref="A12:B12"/>
    <mergeCell ref="A13:A14"/>
    <mergeCell ref="A16:A19"/>
    <mergeCell ref="A20:A22"/>
    <mergeCell ref="A23:A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1D5B0-1C12-40FC-85B6-4768633623FA}">
  <dimension ref="A1:J31"/>
  <sheetViews>
    <sheetView workbookViewId="0">
      <selection activeCell="G9" sqref="G9:I9"/>
    </sheetView>
  </sheetViews>
  <sheetFormatPr defaultRowHeight="15" x14ac:dyDescent="0.25"/>
  <cols>
    <col min="1" max="1" width="20.140625" customWidth="1"/>
    <col min="2" max="2" width="22" customWidth="1"/>
    <col min="6" max="6" width="11.28515625" customWidth="1"/>
    <col min="9" max="9" width="14" customWidth="1"/>
  </cols>
  <sheetData>
    <row r="1" spans="1:10" ht="15.75" x14ac:dyDescent="0.25">
      <c r="G1" s="1"/>
      <c r="H1" s="1"/>
      <c r="I1" s="67" t="s">
        <v>35</v>
      </c>
    </row>
    <row r="2" spans="1:10" ht="15.75" x14ac:dyDescent="0.25">
      <c r="G2" s="1"/>
      <c r="H2" s="1"/>
      <c r="I2" s="67" t="s">
        <v>94</v>
      </c>
    </row>
    <row r="3" spans="1:10" ht="15.75" x14ac:dyDescent="0.25">
      <c r="G3" s="1"/>
      <c r="H3" s="1"/>
      <c r="I3" s="67" t="s">
        <v>36</v>
      </c>
    </row>
    <row r="4" spans="1:10" ht="15.75" x14ac:dyDescent="0.25">
      <c r="G4" s="1"/>
      <c r="H4" s="1"/>
      <c r="I4" s="67" t="s">
        <v>37</v>
      </c>
    </row>
    <row r="5" spans="1:10" ht="15.75" x14ac:dyDescent="0.25">
      <c r="I5" s="8" t="s">
        <v>38</v>
      </c>
    </row>
    <row r="6" spans="1:10" ht="30" customHeight="1" x14ac:dyDescent="0.25">
      <c r="A6" s="163" t="s">
        <v>98</v>
      </c>
      <c r="B6" s="163"/>
      <c r="C6" s="163"/>
      <c r="D6" s="163"/>
      <c r="E6" s="163"/>
      <c r="F6" s="163"/>
      <c r="G6" s="163"/>
      <c r="H6" s="163"/>
      <c r="I6" s="163"/>
      <c r="J6" s="163"/>
    </row>
    <row r="7" spans="1:10" ht="15.75" x14ac:dyDescent="0.25">
      <c r="B7" s="3"/>
      <c r="C7" s="27" t="s">
        <v>22</v>
      </c>
      <c r="D7" s="27"/>
      <c r="E7" s="27"/>
      <c r="F7" s="27"/>
      <c r="G7" s="27"/>
      <c r="H7" s="27"/>
      <c r="I7" s="27"/>
    </row>
    <row r="8" spans="1:10" ht="18.75" customHeight="1" x14ac:dyDescent="0.25">
      <c r="B8" s="10" t="s">
        <v>28</v>
      </c>
      <c r="C8" s="7"/>
      <c r="D8" s="7"/>
      <c r="E8" s="7"/>
      <c r="F8" s="7"/>
      <c r="G8" s="7"/>
      <c r="H8" s="7"/>
      <c r="I8" s="7"/>
    </row>
    <row r="9" spans="1:10" ht="18.75" customHeight="1" x14ac:dyDescent="0.25">
      <c r="A9" s="148" t="s">
        <v>45</v>
      </c>
      <c r="B9" s="148" t="s">
        <v>33</v>
      </c>
      <c r="C9" s="164" t="s">
        <v>81</v>
      </c>
      <c r="D9" s="164"/>
      <c r="E9" s="164"/>
      <c r="F9" s="164"/>
      <c r="G9" s="165" t="s">
        <v>99</v>
      </c>
      <c r="H9" s="166"/>
      <c r="I9" s="166"/>
      <c r="J9" s="158" t="s">
        <v>62</v>
      </c>
    </row>
    <row r="10" spans="1:10" ht="45" x14ac:dyDescent="0.25">
      <c r="A10" s="148"/>
      <c r="B10" s="148"/>
      <c r="C10" s="17" t="s">
        <v>46</v>
      </c>
      <c r="D10" s="43" t="s">
        <v>65</v>
      </c>
      <c r="E10" s="124" t="s">
        <v>57</v>
      </c>
      <c r="F10" s="18" t="s">
        <v>47</v>
      </c>
      <c r="G10" s="43" t="s">
        <v>65</v>
      </c>
      <c r="H10" s="124" t="s">
        <v>57</v>
      </c>
      <c r="I10" s="18" t="s">
        <v>47</v>
      </c>
      <c r="J10" s="159"/>
    </row>
    <row r="11" spans="1:10" ht="15.75" x14ac:dyDescent="0.25">
      <c r="A11" s="160" t="s">
        <v>2</v>
      </c>
      <c r="B11" s="161"/>
      <c r="C11" s="17"/>
      <c r="D11" s="43"/>
      <c r="E11" s="124"/>
      <c r="F11" s="18"/>
      <c r="G11" s="43"/>
      <c r="H11" s="124"/>
      <c r="I11" s="18"/>
      <c r="J11" s="120"/>
    </row>
    <row r="12" spans="1:10" ht="18.75" customHeight="1" thickBot="1" x14ac:dyDescent="0.3">
      <c r="A12" s="147" t="s">
        <v>48</v>
      </c>
      <c r="B12" s="26" t="s">
        <v>3</v>
      </c>
      <c r="C12" s="19" t="s">
        <v>49</v>
      </c>
      <c r="D12" s="20">
        <v>2</v>
      </c>
      <c r="E12" s="21">
        <f>D12*34</f>
        <v>68</v>
      </c>
      <c r="F12" s="20" t="s">
        <v>31</v>
      </c>
      <c r="G12" s="21">
        <v>2</v>
      </c>
      <c r="H12" s="21">
        <f>G12*34</f>
        <v>68</v>
      </c>
      <c r="I12" s="33" t="s">
        <v>31</v>
      </c>
      <c r="J12" s="25">
        <f>E12+H12</f>
        <v>136</v>
      </c>
    </row>
    <row r="13" spans="1:10" ht="19.5" customHeight="1" thickBot="1" x14ac:dyDescent="0.3">
      <c r="A13" s="162"/>
      <c r="B13" s="26" t="s">
        <v>4</v>
      </c>
      <c r="C13" s="19" t="s">
        <v>49</v>
      </c>
      <c r="D13" s="20">
        <v>3</v>
      </c>
      <c r="E13" s="21">
        <f t="shared" ref="E13:E27" si="0">D13*34</f>
        <v>102</v>
      </c>
      <c r="F13" s="28" t="s">
        <v>50</v>
      </c>
      <c r="G13" s="21">
        <v>3</v>
      </c>
      <c r="H13" s="21">
        <f t="shared" ref="H13:H27" si="1">G13*34</f>
        <v>102</v>
      </c>
      <c r="I13" s="21" t="s">
        <v>31</v>
      </c>
      <c r="J13" s="25">
        <f t="shared" ref="J13:J27" si="2">E13+H13</f>
        <v>204</v>
      </c>
    </row>
    <row r="14" spans="1:10" ht="55.5" customHeight="1" thickBot="1" x14ac:dyDescent="0.3">
      <c r="A14" s="122" t="s">
        <v>51</v>
      </c>
      <c r="B14" s="22" t="s">
        <v>5</v>
      </c>
      <c r="C14" s="19" t="s">
        <v>49</v>
      </c>
      <c r="D14" s="20">
        <v>3</v>
      </c>
      <c r="E14" s="21">
        <f t="shared" si="0"/>
        <v>102</v>
      </c>
      <c r="F14" s="20" t="s">
        <v>31</v>
      </c>
      <c r="G14" s="21">
        <v>3</v>
      </c>
      <c r="H14" s="21">
        <f t="shared" si="1"/>
        <v>102</v>
      </c>
      <c r="I14" s="21" t="s">
        <v>31</v>
      </c>
      <c r="J14" s="25">
        <f t="shared" si="2"/>
        <v>204</v>
      </c>
    </row>
    <row r="15" spans="1:10" ht="55.5" customHeight="1" thickBot="1" x14ac:dyDescent="0.3">
      <c r="A15" s="146" t="s">
        <v>6</v>
      </c>
      <c r="B15" s="22" t="s">
        <v>74</v>
      </c>
      <c r="C15" s="19" t="s">
        <v>61</v>
      </c>
      <c r="D15" s="20">
        <v>4</v>
      </c>
      <c r="E15" s="21">
        <f t="shared" si="0"/>
        <v>136</v>
      </c>
      <c r="F15" s="20" t="s">
        <v>31</v>
      </c>
      <c r="G15" s="21">
        <v>4</v>
      </c>
      <c r="H15" s="21">
        <f t="shared" si="1"/>
        <v>136</v>
      </c>
      <c r="I15" s="21" t="s">
        <v>31</v>
      </c>
      <c r="J15" s="25">
        <f t="shared" si="2"/>
        <v>272</v>
      </c>
    </row>
    <row r="16" spans="1:10" ht="24" customHeight="1" thickBot="1" x14ac:dyDescent="0.3">
      <c r="A16" s="147"/>
      <c r="B16" s="22" t="s">
        <v>30</v>
      </c>
      <c r="C16" s="19" t="s">
        <v>61</v>
      </c>
      <c r="D16" s="20">
        <v>3</v>
      </c>
      <c r="E16" s="21">
        <f t="shared" si="0"/>
        <v>102</v>
      </c>
      <c r="F16" s="20" t="s">
        <v>31</v>
      </c>
      <c r="G16" s="21">
        <v>3</v>
      </c>
      <c r="H16" s="21">
        <f t="shared" si="1"/>
        <v>102</v>
      </c>
      <c r="I16" s="21" t="s">
        <v>31</v>
      </c>
      <c r="J16" s="25">
        <f t="shared" si="2"/>
        <v>204</v>
      </c>
    </row>
    <row r="17" spans="1:10" ht="38.25" customHeight="1" thickBot="1" x14ac:dyDescent="0.3">
      <c r="A17" s="147"/>
      <c r="B17" s="22" t="s">
        <v>71</v>
      </c>
      <c r="C17" s="19" t="s">
        <v>61</v>
      </c>
      <c r="D17" s="20">
        <v>1</v>
      </c>
      <c r="E17" s="21">
        <f t="shared" si="0"/>
        <v>34</v>
      </c>
      <c r="F17" s="20" t="s">
        <v>31</v>
      </c>
      <c r="G17" s="21">
        <v>1</v>
      </c>
      <c r="H17" s="21">
        <f t="shared" si="1"/>
        <v>34</v>
      </c>
      <c r="I17" s="21" t="s">
        <v>31</v>
      </c>
      <c r="J17" s="25">
        <f t="shared" si="2"/>
        <v>68</v>
      </c>
    </row>
    <row r="18" spans="1:10" ht="24" customHeight="1" thickBot="1" x14ac:dyDescent="0.3">
      <c r="A18" s="147"/>
      <c r="B18" s="22" t="s">
        <v>20</v>
      </c>
      <c r="C18" s="19" t="s">
        <v>49</v>
      </c>
      <c r="D18" s="20">
        <v>1</v>
      </c>
      <c r="E18" s="21">
        <f t="shared" si="0"/>
        <v>34</v>
      </c>
      <c r="F18" s="20" t="s">
        <v>31</v>
      </c>
      <c r="G18" s="21">
        <v>1</v>
      </c>
      <c r="H18" s="21">
        <f t="shared" si="1"/>
        <v>34</v>
      </c>
      <c r="I18" s="21" t="s">
        <v>31</v>
      </c>
      <c r="J18" s="25">
        <f t="shared" si="2"/>
        <v>68</v>
      </c>
    </row>
    <row r="19" spans="1:10" ht="24" customHeight="1" thickBot="1" x14ac:dyDescent="0.3">
      <c r="A19" s="148" t="s">
        <v>11</v>
      </c>
      <c r="B19" s="22" t="s">
        <v>18</v>
      </c>
      <c r="C19" s="19" t="s">
        <v>49</v>
      </c>
      <c r="D19" s="20">
        <v>2</v>
      </c>
      <c r="E19" s="21">
        <f t="shared" si="0"/>
        <v>68</v>
      </c>
      <c r="F19" s="20" t="s">
        <v>31</v>
      </c>
      <c r="G19" s="21">
        <v>2</v>
      </c>
      <c r="H19" s="21">
        <f t="shared" si="1"/>
        <v>68</v>
      </c>
      <c r="I19" s="21" t="s">
        <v>31</v>
      </c>
      <c r="J19" s="25">
        <f t="shared" si="2"/>
        <v>136</v>
      </c>
    </row>
    <row r="20" spans="1:10" ht="22.5" customHeight="1" thickBot="1" x14ac:dyDescent="0.3">
      <c r="A20" s="148"/>
      <c r="B20" s="22" t="s">
        <v>19</v>
      </c>
      <c r="C20" s="19" t="s">
        <v>49</v>
      </c>
      <c r="D20" s="20">
        <v>1</v>
      </c>
      <c r="E20" s="21">
        <f t="shared" si="0"/>
        <v>34</v>
      </c>
      <c r="F20" s="20" t="s">
        <v>31</v>
      </c>
      <c r="G20" s="21">
        <v>1</v>
      </c>
      <c r="H20" s="21">
        <f t="shared" si="1"/>
        <v>34</v>
      </c>
      <c r="I20" s="21" t="s">
        <v>31</v>
      </c>
      <c r="J20" s="25">
        <f t="shared" si="2"/>
        <v>68</v>
      </c>
    </row>
    <row r="21" spans="1:10" ht="26.25" customHeight="1" thickBot="1" x14ac:dyDescent="0.3">
      <c r="A21" s="148"/>
      <c r="B21" s="22" t="s">
        <v>12</v>
      </c>
      <c r="C21" s="19" t="s">
        <v>49</v>
      </c>
      <c r="D21" s="20">
        <v>1</v>
      </c>
      <c r="E21" s="21">
        <f t="shared" si="0"/>
        <v>34</v>
      </c>
      <c r="F21" s="20" t="s">
        <v>31</v>
      </c>
      <c r="G21" s="21">
        <v>1</v>
      </c>
      <c r="H21" s="21">
        <f t="shared" si="1"/>
        <v>34</v>
      </c>
      <c r="I21" s="21" t="s">
        <v>31</v>
      </c>
      <c r="J21" s="25">
        <f t="shared" si="2"/>
        <v>68</v>
      </c>
    </row>
    <row r="22" spans="1:10" ht="24.75" customHeight="1" thickBot="1" x14ac:dyDescent="0.3">
      <c r="A22" s="147" t="s">
        <v>39</v>
      </c>
      <c r="B22" s="22" t="s">
        <v>8</v>
      </c>
      <c r="C22" s="19" t="s">
        <v>49</v>
      </c>
      <c r="D22" s="20">
        <v>2</v>
      </c>
      <c r="E22" s="21">
        <f t="shared" si="0"/>
        <v>68</v>
      </c>
      <c r="F22" s="20" t="s">
        <v>31</v>
      </c>
      <c r="G22" s="21">
        <v>2</v>
      </c>
      <c r="H22" s="21">
        <f t="shared" si="1"/>
        <v>68</v>
      </c>
      <c r="I22" s="21" t="s">
        <v>31</v>
      </c>
      <c r="J22" s="25">
        <f t="shared" si="2"/>
        <v>136</v>
      </c>
    </row>
    <row r="23" spans="1:10" ht="22.5" customHeight="1" thickBot="1" x14ac:dyDescent="0.3">
      <c r="A23" s="147"/>
      <c r="B23" s="22" t="s">
        <v>9</v>
      </c>
      <c r="C23" s="19" t="s">
        <v>61</v>
      </c>
      <c r="D23" s="20">
        <v>4</v>
      </c>
      <c r="E23" s="21">
        <f t="shared" si="0"/>
        <v>136</v>
      </c>
      <c r="F23" s="20" t="s">
        <v>31</v>
      </c>
      <c r="G23" s="21">
        <v>4</v>
      </c>
      <c r="H23" s="21">
        <f t="shared" si="1"/>
        <v>136</v>
      </c>
      <c r="I23" s="21" t="s">
        <v>31</v>
      </c>
      <c r="J23" s="25">
        <f t="shared" si="2"/>
        <v>272</v>
      </c>
    </row>
    <row r="24" spans="1:10" ht="21" customHeight="1" thickBot="1" x14ac:dyDescent="0.3">
      <c r="A24" s="162"/>
      <c r="B24" s="22" t="s">
        <v>10</v>
      </c>
      <c r="C24" s="19" t="s">
        <v>49</v>
      </c>
      <c r="D24" s="20">
        <v>1</v>
      </c>
      <c r="E24" s="21">
        <f t="shared" si="0"/>
        <v>34</v>
      </c>
      <c r="F24" s="20" t="s">
        <v>31</v>
      </c>
      <c r="G24" s="21">
        <v>1</v>
      </c>
      <c r="H24" s="21">
        <f t="shared" si="1"/>
        <v>34</v>
      </c>
      <c r="I24" s="21" t="s">
        <v>31</v>
      </c>
      <c r="J24" s="25">
        <f t="shared" si="2"/>
        <v>68</v>
      </c>
    </row>
    <row r="25" spans="1:10" ht="62.25" customHeight="1" thickBot="1" x14ac:dyDescent="0.3">
      <c r="A25" s="117" t="s">
        <v>85</v>
      </c>
      <c r="B25" s="22" t="s">
        <v>85</v>
      </c>
      <c r="C25" s="19" t="s">
        <v>49</v>
      </c>
      <c r="D25" s="20">
        <v>1</v>
      </c>
      <c r="E25" s="21">
        <f t="shared" si="0"/>
        <v>34</v>
      </c>
      <c r="F25" s="20" t="s">
        <v>31</v>
      </c>
      <c r="G25" s="21">
        <v>1</v>
      </c>
      <c r="H25" s="21">
        <f t="shared" si="1"/>
        <v>34</v>
      </c>
      <c r="I25" s="21" t="s">
        <v>31</v>
      </c>
      <c r="J25" s="25">
        <f t="shared" si="2"/>
        <v>68</v>
      </c>
    </row>
    <row r="26" spans="1:10" ht="32.25" thickBot="1" x14ac:dyDescent="0.3">
      <c r="A26" s="122" t="s">
        <v>17</v>
      </c>
      <c r="B26" s="22" t="s">
        <v>17</v>
      </c>
      <c r="C26" s="19" t="s">
        <v>49</v>
      </c>
      <c r="D26" s="20">
        <v>2</v>
      </c>
      <c r="E26" s="21">
        <f t="shared" si="0"/>
        <v>68</v>
      </c>
      <c r="F26" s="20" t="s">
        <v>31</v>
      </c>
      <c r="G26" s="21">
        <v>2</v>
      </c>
      <c r="H26" s="21">
        <f t="shared" si="1"/>
        <v>68</v>
      </c>
      <c r="I26" s="21" t="s">
        <v>31</v>
      </c>
      <c r="J26" s="25">
        <f t="shared" si="2"/>
        <v>136</v>
      </c>
    </row>
    <row r="27" spans="1:10" ht="36" customHeight="1" x14ac:dyDescent="0.25">
      <c r="A27" s="48"/>
      <c r="B27" s="48" t="s">
        <v>66</v>
      </c>
      <c r="C27" s="49"/>
      <c r="D27" s="49">
        <v>1</v>
      </c>
      <c r="E27" s="21">
        <f t="shared" si="0"/>
        <v>34</v>
      </c>
      <c r="F27" s="52" t="s">
        <v>52</v>
      </c>
      <c r="G27" s="49">
        <v>1</v>
      </c>
      <c r="H27" s="21">
        <f t="shared" si="1"/>
        <v>34</v>
      </c>
      <c r="I27" s="2"/>
      <c r="J27" s="25">
        <f t="shared" si="2"/>
        <v>68</v>
      </c>
    </row>
    <row r="28" spans="1:10" ht="36" customHeight="1" x14ac:dyDescent="0.25">
      <c r="A28" s="149" t="s">
        <v>72</v>
      </c>
      <c r="B28" s="150"/>
      <c r="C28" s="49"/>
      <c r="D28" s="50">
        <f>SUM(D12:D27)</f>
        <v>32</v>
      </c>
      <c r="E28" s="51"/>
      <c r="F28" s="29"/>
      <c r="G28" s="51">
        <f>SUM(G12:G27)</f>
        <v>32</v>
      </c>
      <c r="H28" s="51"/>
      <c r="I28" s="2"/>
      <c r="J28" s="49">
        <f>SUM(J12:J27)</f>
        <v>2176</v>
      </c>
    </row>
    <row r="29" spans="1:10" ht="30" x14ac:dyDescent="0.25">
      <c r="A29" s="41"/>
      <c r="B29" s="42"/>
      <c r="C29" s="16" t="s">
        <v>64</v>
      </c>
      <c r="D29" s="16" t="s">
        <v>63</v>
      </c>
    </row>
    <row r="30" spans="1:10" ht="15.75" x14ac:dyDescent="0.25">
      <c r="A30" s="39" t="s">
        <v>54</v>
      </c>
      <c r="B30" s="2"/>
      <c r="C30" s="66" t="s">
        <v>58</v>
      </c>
      <c r="D30" s="2">
        <v>2170</v>
      </c>
    </row>
    <row r="31" spans="1:10" ht="15.75" x14ac:dyDescent="0.25">
      <c r="A31" s="40" t="s">
        <v>59</v>
      </c>
      <c r="B31" s="2"/>
      <c r="C31" s="66" t="s">
        <v>60</v>
      </c>
      <c r="D31" s="2">
        <v>2312</v>
      </c>
    </row>
  </sheetData>
  <mergeCells count="12">
    <mergeCell ref="A28:B28"/>
    <mergeCell ref="A6:J6"/>
    <mergeCell ref="A9:A10"/>
    <mergeCell ref="B9:B10"/>
    <mergeCell ref="C9:F9"/>
    <mergeCell ref="G9:I9"/>
    <mergeCell ref="J9:J10"/>
    <mergeCell ref="A11:B11"/>
    <mergeCell ref="A12:A13"/>
    <mergeCell ref="A15:A18"/>
    <mergeCell ref="A19:A21"/>
    <mergeCell ref="A22:A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E7E3C-C903-4E95-84D2-5CDECB3B3537}">
  <dimension ref="A1:K32"/>
  <sheetViews>
    <sheetView workbookViewId="0">
      <selection sqref="A1:XFD1048576"/>
    </sheetView>
  </sheetViews>
  <sheetFormatPr defaultRowHeight="15" x14ac:dyDescent="0.25"/>
  <cols>
    <col min="1" max="1" width="24.42578125" customWidth="1"/>
    <col min="2" max="2" width="23.85546875" customWidth="1"/>
    <col min="3" max="3" width="7.7109375" customWidth="1"/>
    <col min="4" max="4" width="10.5703125" customWidth="1"/>
    <col min="5" max="6" width="9.85546875" customWidth="1"/>
    <col min="7" max="7" width="8.7109375" customWidth="1"/>
    <col min="8" max="8" width="6.85546875" customWidth="1"/>
    <col min="9" max="9" width="9.42578125" customWidth="1"/>
  </cols>
  <sheetData>
    <row r="1" spans="1:11" ht="15.75" x14ac:dyDescent="0.25">
      <c r="I1" s="8" t="s">
        <v>35</v>
      </c>
    </row>
    <row r="2" spans="1:11" ht="15.75" x14ac:dyDescent="0.25">
      <c r="J2" s="8" t="s">
        <v>88</v>
      </c>
    </row>
    <row r="3" spans="1:11" ht="15.75" x14ac:dyDescent="0.25">
      <c r="J3" s="8" t="s">
        <v>36</v>
      </c>
    </row>
    <row r="4" spans="1:11" ht="15.75" x14ac:dyDescent="0.25">
      <c r="J4" s="8" t="s">
        <v>37</v>
      </c>
    </row>
    <row r="5" spans="1:11" ht="15.75" x14ac:dyDescent="0.25">
      <c r="J5" s="8" t="s">
        <v>38</v>
      </c>
    </row>
    <row r="6" spans="1:11" ht="15.75" x14ac:dyDescent="0.25">
      <c r="C6" s="151"/>
      <c r="D6" s="151"/>
      <c r="E6" s="151"/>
      <c r="F6" s="64"/>
      <c r="G6" s="8"/>
      <c r="H6" s="8"/>
    </row>
    <row r="7" spans="1:11" ht="21" customHeight="1" x14ac:dyDescent="0.25">
      <c r="A7" s="27" t="s">
        <v>82</v>
      </c>
      <c r="B7" s="27"/>
      <c r="C7" s="27"/>
      <c r="D7" s="27"/>
      <c r="E7" s="27"/>
      <c r="F7" s="27"/>
      <c r="G7" s="27"/>
      <c r="H7" s="27"/>
      <c r="I7" s="27"/>
    </row>
    <row r="8" spans="1:11" ht="21" customHeight="1" x14ac:dyDescent="0.25">
      <c r="B8" s="3"/>
      <c r="C8" s="27" t="s">
        <v>22</v>
      </c>
      <c r="D8" s="27"/>
      <c r="E8" s="27"/>
      <c r="F8" s="27"/>
      <c r="G8" s="27"/>
      <c r="H8" s="27"/>
      <c r="I8" s="27"/>
    </row>
    <row r="9" spans="1:11" ht="34.5" customHeight="1" x14ac:dyDescent="0.25">
      <c r="B9" s="10" t="s">
        <v>28</v>
      </c>
      <c r="C9" s="32"/>
      <c r="D9" s="32"/>
      <c r="E9" s="32"/>
      <c r="F9" s="32"/>
      <c r="G9" s="32"/>
      <c r="H9" s="32"/>
      <c r="I9" s="32"/>
    </row>
    <row r="10" spans="1:11" ht="25.5" customHeight="1" x14ac:dyDescent="0.25">
      <c r="A10" s="152" t="s">
        <v>55</v>
      </c>
      <c r="B10" s="154" t="s">
        <v>33</v>
      </c>
      <c r="C10" s="155" t="s">
        <v>83</v>
      </c>
      <c r="D10" s="156"/>
      <c r="E10" s="156"/>
      <c r="F10" s="157"/>
      <c r="G10" s="155" t="s">
        <v>84</v>
      </c>
      <c r="H10" s="156"/>
      <c r="I10" s="156"/>
      <c r="J10" s="157"/>
      <c r="K10" s="158" t="s">
        <v>62</v>
      </c>
    </row>
    <row r="11" spans="1:11" ht="45.75" customHeight="1" x14ac:dyDescent="0.25">
      <c r="A11" s="153"/>
      <c r="B11" s="154"/>
      <c r="C11" s="53" t="s">
        <v>75</v>
      </c>
      <c r="D11" s="53" t="s">
        <v>68</v>
      </c>
      <c r="E11" s="38" t="s">
        <v>32</v>
      </c>
      <c r="F11" s="38" t="s">
        <v>56</v>
      </c>
      <c r="G11" s="53" t="s">
        <v>75</v>
      </c>
      <c r="H11" s="53" t="s">
        <v>68</v>
      </c>
      <c r="I11" s="38" t="s">
        <v>32</v>
      </c>
      <c r="J11" s="38" t="s">
        <v>56</v>
      </c>
      <c r="K11" s="159"/>
    </row>
    <row r="12" spans="1:11" ht="45.75" customHeight="1" x14ac:dyDescent="0.25">
      <c r="A12" s="143" t="s">
        <v>2</v>
      </c>
      <c r="B12" s="144"/>
      <c r="C12" s="53"/>
      <c r="D12" s="53"/>
      <c r="E12" s="38"/>
      <c r="F12" s="38"/>
      <c r="G12" s="53"/>
      <c r="H12" s="53"/>
      <c r="I12" s="38"/>
      <c r="J12" s="38"/>
      <c r="K12" s="73"/>
    </row>
    <row r="13" spans="1:11" ht="15.75" x14ac:dyDescent="0.25">
      <c r="A13" s="145" t="s">
        <v>48</v>
      </c>
      <c r="B13" s="34" t="s">
        <v>3</v>
      </c>
      <c r="C13" s="31" t="s">
        <v>49</v>
      </c>
      <c r="D13" s="31">
        <v>2</v>
      </c>
      <c r="E13" s="33" t="s">
        <v>31</v>
      </c>
      <c r="F13" s="31">
        <f>D13*34</f>
        <v>68</v>
      </c>
      <c r="G13" s="31" t="s">
        <v>49</v>
      </c>
      <c r="H13" s="31">
        <v>2</v>
      </c>
      <c r="I13" s="33" t="s">
        <v>31</v>
      </c>
      <c r="J13" s="25">
        <f>H13*34</f>
        <v>68</v>
      </c>
      <c r="K13" s="2">
        <f>F13+J13</f>
        <v>136</v>
      </c>
    </row>
    <row r="14" spans="1:11" ht="15.75" x14ac:dyDescent="0.25">
      <c r="A14" s="145"/>
      <c r="B14" s="34" t="s">
        <v>4</v>
      </c>
      <c r="C14" s="31" t="s">
        <v>49</v>
      </c>
      <c r="D14" s="31">
        <v>3</v>
      </c>
      <c r="E14" s="33" t="s">
        <v>50</v>
      </c>
      <c r="F14" s="31">
        <f t="shared" ref="F14:F28" si="0">D14*34</f>
        <v>102</v>
      </c>
      <c r="G14" s="31" t="s">
        <v>49</v>
      </c>
      <c r="H14" s="31">
        <v>3</v>
      </c>
      <c r="I14" s="33" t="s">
        <v>31</v>
      </c>
      <c r="J14" s="25">
        <f t="shared" ref="J14:J29" si="1">H14*34</f>
        <v>102</v>
      </c>
      <c r="K14" s="2">
        <f t="shared" ref="K14:K28" si="2">F14+J14</f>
        <v>204</v>
      </c>
    </row>
    <row r="15" spans="1:11" ht="49.5" customHeight="1" thickBot="1" x14ac:dyDescent="0.3">
      <c r="A15" s="74" t="s">
        <v>51</v>
      </c>
      <c r="B15" s="34" t="s">
        <v>5</v>
      </c>
      <c r="C15" s="31" t="s">
        <v>49</v>
      </c>
      <c r="D15" s="31">
        <v>3</v>
      </c>
      <c r="E15" s="33" t="s">
        <v>31</v>
      </c>
      <c r="F15" s="31">
        <f t="shared" si="0"/>
        <v>102</v>
      </c>
      <c r="G15" s="31" t="s">
        <v>49</v>
      </c>
      <c r="H15" s="31">
        <v>3</v>
      </c>
      <c r="I15" s="33" t="s">
        <v>31</v>
      </c>
      <c r="J15" s="25">
        <f t="shared" si="1"/>
        <v>102</v>
      </c>
      <c r="K15" s="2">
        <f t="shared" si="2"/>
        <v>204</v>
      </c>
    </row>
    <row r="16" spans="1:11" ht="42.75" customHeight="1" thickBot="1" x14ac:dyDescent="0.3">
      <c r="A16" s="146" t="s">
        <v>6</v>
      </c>
      <c r="B16" s="22" t="s">
        <v>74</v>
      </c>
      <c r="C16" s="19" t="s">
        <v>61</v>
      </c>
      <c r="D16" s="20">
        <v>4</v>
      </c>
      <c r="E16" s="33" t="s">
        <v>31</v>
      </c>
      <c r="F16" s="31">
        <f t="shared" si="0"/>
        <v>136</v>
      </c>
      <c r="G16" s="19" t="s">
        <v>61</v>
      </c>
      <c r="H16" s="20">
        <v>4</v>
      </c>
      <c r="I16" s="33" t="s">
        <v>31</v>
      </c>
      <c r="J16" s="25">
        <f t="shared" si="1"/>
        <v>136</v>
      </c>
      <c r="K16" s="2">
        <f t="shared" si="2"/>
        <v>272</v>
      </c>
    </row>
    <row r="17" spans="1:11" ht="42.75" customHeight="1" thickBot="1" x14ac:dyDescent="0.3">
      <c r="A17" s="147"/>
      <c r="B17" s="22" t="s">
        <v>30</v>
      </c>
      <c r="C17" s="19" t="s">
        <v>61</v>
      </c>
      <c r="D17" s="20">
        <v>3</v>
      </c>
      <c r="E17" s="33" t="s">
        <v>31</v>
      </c>
      <c r="F17" s="31">
        <f t="shared" si="0"/>
        <v>102</v>
      </c>
      <c r="G17" s="19" t="s">
        <v>61</v>
      </c>
      <c r="H17" s="20">
        <v>3</v>
      </c>
      <c r="I17" s="33" t="s">
        <v>31</v>
      </c>
      <c r="J17" s="25">
        <f t="shared" si="1"/>
        <v>102</v>
      </c>
      <c r="K17" s="2">
        <f t="shared" si="2"/>
        <v>204</v>
      </c>
    </row>
    <row r="18" spans="1:11" ht="42.75" customHeight="1" thickBot="1" x14ac:dyDescent="0.3">
      <c r="A18" s="147"/>
      <c r="B18" s="22" t="s">
        <v>71</v>
      </c>
      <c r="C18" s="19" t="s">
        <v>61</v>
      </c>
      <c r="D18" s="20">
        <v>1</v>
      </c>
      <c r="E18" s="33" t="s">
        <v>31</v>
      </c>
      <c r="F18" s="31">
        <f t="shared" si="0"/>
        <v>34</v>
      </c>
      <c r="G18" s="19" t="s">
        <v>61</v>
      </c>
      <c r="H18" s="20">
        <v>1</v>
      </c>
      <c r="I18" s="33" t="s">
        <v>31</v>
      </c>
      <c r="J18" s="25">
        <f t="shared" si="1"/>
        <v>34</v>
      </c>
      <c r="K18" s="2">
        <f t="shared" si="2"/>
        <v>68</v>
      </c>
    </row>
    <row r="19" spans="1:11" ht="42.75" customHeight="1" thickBot="1" x14ac:dyDescent="0.3">
      <c r="A19" s="147"/>
      <c r="B19" s="22" t="s">
        <v>20</v>
      </c>
      <c r="C19" s="31" t="s">
        <v>61</v>
      </c>
      <c r="D19" s="31">
        <v>4</v>
      </c>
      <c r="E19" s="33" t="s">
        <v>31</v>
      </c>
      <c r="F19" s="31">
        <f t="shared" si="0"/>
        <v>136</v>
      </c>
      <c r="G19" s="31" t="s">
        <v>61</v>
      </c>
      <c r="H19" s="31">
        <v>4</v>
      </c>
      <c r="I19" s="33" t="s">
        <v>31</v>
      </c>
      <c r="J19" s="25">
        <f t="shared" si="1"/>
        <v>136</v>
      </c>
      <c r="K19" s="2">
        <f t="shared" si="2"/>
        <v>272</v>
      </c>
    </row>
    <row r="20" spans="1:11" ht="24" customHeight="1" thickBot="1" x14ac:dyDescent="0.3">
      <c r="A20" s="148" t="s">
        <v>11</v>
      </c>
      <c r="B20" s="22" t="s">
        <v>18</v>
      </c>
      <c r="C20" s="19" t="s">
        <v>49</v>
      </c>
      <c r="D20" s="20">
        <v>2</v>
      </c>
      <c r="E20" s="33" t="s">
        <v>31</v>
      </c>
      <c r="F20" s="31">
        <f t="shared" si="0"/>
        <v>68</v>
      </c>
      <c r="G20" s="19" t="s">
        <v>49</v>
      </c>
      <c r="H20" s="20">
        <v>2</v>
      </c>
      <c r="I20" s="33" t="s">
        <v>31</v>
      </c>
      <c r="J20" s="25">
        <f t="shared" si="1"/>
        <v>68</v>
      </c>
      <c r="K20" s="2">
        <f t="shared" si="2"/>
        <v>136</v>
      </c>
    </row>
    <row r="21" spans="1:11" ht="24" customHeight="1" thickBot="1" x14ac:dyDescent="0.3">
      <c r="A21" s="148"/>
      <c r="B21" s="22" t="s">
        <v>19</v>
      </c>
      <c r="C21" s="19" t="s">
        <v>49</v>
      </c>
      <c r="D21" s="20">
        <v>1</v>
      </c>
      <c r="E21" s="33" t="s">
        <v>31</v>
      </c>
      <c r="F21" s="31">
        <f t="shared" si="0"/>
        <v>34</v>
      </c>
      <c r="G21" s="19" t="s">
        <v>49</v>
      </c>
      <c r="H21" s="20">
        <v>1</v>
      </c>
      <c r="I21" s="33" t="s">
        <v>31</v>
      </c>
      <c r="J21" s="25">
        <f t="shared" si="1"/>
        <v>34</v>
      </c>
      <c r="K21" s="2">
        <f t="shared" si="2"/>
        <v>68</v>
      </c>
    </row>
    <row r="22" spans="1:11" ht="24" customHeight="1" thickBot="1" x14ac:dyDescent="0.3">
      <c r="A22" s="148"/>
      <c r="B22" s="22" t="s">
        <v>12</v>
      </c>
      <c r="C22" s="19" t="s">
        <v>49</v>
      </c>
      <c r="D22" s="20">
        <v>1</v>
      </c>
      <c r="E22" s="33" t="s">
        <v>31</v>
      </c>
      <c r="F22" s="31">
        <f t="shared" si="0"/>
        <v>34</v>
      </c>
      <c r="G22" s="19" t="s">
        <v>49</v>
      </c>
      <c r="H22" s="20">
        <v>1</v>
      </c>
      <c r="I22" s="33" t="s">
        <v>31</v>
      </c>
      <c r="J22" s="25">
        <f t="shared" si="1"/>
        <v>34</v>
      </c>
      <c r="K22" s="2">
        <f t="shared" si="2"/>
        <v>68</v>
      </c>
    </row>
    <row r="23" spans="1:11" ht="15.75" customHeight="1" x14ac:dyDescent="0.25">
      <c r="A23" s="148" t="s">
        <v>39</v>
      </c>
      <c r="B23" s="34" t="s">
        <v>8</v>
      </c>
      <c r="C23" s="19" t="s">
        <v>49</v>
      </c>
      <c r="D23" s="31">
        <v>2</v>
      </c>
      <c r="E23" s="33" t="s">
        <v>31</v>
      </c>
      <c r="F23" s="31">
        <f t="shared" si="0"/>
        <v>68</v>
      </c>
      <c r="G23" s="19" t="s">
        <v>49</v>
      </c>
      <c r="H23" s="31">
        <v>2</v>
      </c>
      <c r="I23" s="33" t="s">
        <v>31</v>
      </c>
      <c r="J23" s="25">
        <f t="shared" si="1"/>
        <v>68</v>
      </c>
      <c r="K23" s="2">
        <f t="shared" si="2"/>
        <v>136</v>
      </c>
    </row>
    <row r="24" spans="1:11" ht="15.75" customHeight="1" x14ac:dyDescent="0.25">
      <c r="A24" s="148"/>
      <c r="B24" s="34" t="s">
        <v>34</v>
      </c>
      <c r="C24" s="19" t="s">
        <v>49</v>
      </c>
      <c r="D24" s="31">
        <v>2</v>
      </c>
      <c r="E24" s="33" t="s">
        <v>31</v>
      </c>
      <c r="F24" s="31">
        <f t="shared" si="0"/>
        <v>68</v>
      </c>
      <c r="G24" s="19" t="s">
        <v>49</v>
      </c>
      <c r="H24" s="31">
        <v>2</v>
      </c>
      <c r="I24" s="33"/>
      <c r="J24" s="25">
        <f t="shared" si="1"/>
        <v>68</v>
      </c>
      <c r="K24" s="2">
        <f t="shared" si="2"/>
        <v>136</v>
      </c>
    </row>
    <row r="25" spans="1:11" ht="15.75" customHeight="1" x14ac:dyDescent="0.25">
      <c r="A25" s="148"/>
      <c r="B25" s="23" t="s">
        <v>76</v>
      </c>
      <c r="C25" s="19" t="s">
        <v>49</v>
      </c>
      <c r="D25" s="31">
        <v>1</v>
      </c>
      <c r="E25" s="33" t="s">
        <v>31</v>
      </c>
      <c r="F25" s="31">
        <f t="shared" si="0"/>
        <v>34</v>
      </c>
      <c r="G25" s="19" t="s">
        <v>49</v>
      </c>
      <c r="H25" s="31">
        <v>1</v>
      </c>
      <c r="I25" s="33" t="s">
        <v>31</v>
      </c>
      <c r="J25" s="25">
        <f t="shared" si="1"/>
        <v>34</v>
      </c>
      <c r="K25" s="2">
        <f t="shared" si="2"/>
        <v>68</v>
      </c>
    </row>
    <row r="26" spans="1:11" ht="42" customHeight="1" x14ac:dyDescent="0.25">
      <c r="A26" s="75" t="s">
        <v>85</v>
      </c>
      <c r="B26" s="23" t="s">
        <v>85</v>
      </c>
      <c r="C26" s="19" t="s">
        <v>49</v>
      </c>
      <c r="D26" s="31">
        <v>1</v>
      </c>
      <c r="E26" s="33" t="s">
        <v>31</v>
      </c>
      <c r="F26" s="31">
        <f t="shared" ref="F26" si="3">D26*34</f>
        <v>34</v>
      </c>
      <c r="G26" s="19" t="s">
        <v>49</v>
      </c>
      <c r="H26" s="31">
        <v>1</v>
      </c>
      <c r="I26" s="33" t="s">
        <v>31</v>
      </c>
      <c r="J26" s="25">
        <f t="shared" ref="J26" si="4">H26*34</f>
        <v>34</v>
      </c>
      <c r="K26" s="2">
        <f t="shared" ref="K26" si="5">F26+J26</f>
        <v>68</v>
      </c>
    </row>
    <row r="27" spans="1:11" ht="51.75" customHeight="1" x14ac:dyDescent="0.25">
      <c r="A27" s="75" t="s">
        <v>17</v>
      </c>
      <c r="B27" s="34" t="s">
        <v>17</v>
      </c>
      <c r="C27" s="19" t="s">
        <v>49</v>
      </c>
      <c r="D27" s="31">
        <v>2</v>
      </c>
      <c r="E27" s="33" t="s">
        <v>31</v>
      </c>
      <c r="F27" s="31">
        <f t="shared" si="0"/>
        <v>68</v>
      </c>
      <c r="G27" s="19" t="s">
        <v>49</v>
      </c>
      <c r="H27" s="31">
        <v>2</v>
      </c>
      <c r="I27" s="33" t="s">
        <v>31</v>
      </c>
      <c r="J27" s="25">
        <f t="shared" si="1"/>
        <v>68</v>
      </c>
      <c r="K27" s="2">
        <f t="shared" si="2"/>
        <v>136</v>
      </c>
    </row>
    <row r="28" spans="1:11" ht="37.5" customHeight="1" x14ac:dyDescent="0.25">
      <c r="A28" s="54"/>
      <c r="B28" s="54" t="s">
        <v>67</v>
      </c>
      <c r="C28" s="55"/>
      <c r="D28" s="55">
        <v>1</v>
      </c>
      <c r="E28" s="52" t="s">
        <v>52</v>
      </c>
      <c r="F28" s="31">
        <f t="shared" si="0"/>
        <v>34</v>
      </c>
      <c r="G28" s="55"/>
      <c r="H28" s="55">
        <v>1</v>
      </c>
      <c r="I28" s="55"/>
      <c r="J28" s="25">
        <f t="shared" si="1"/>
        <v>34</v>
      </c>
      <c r="K28" s="2">
        <f t="shared" si="2"/>
        <v>68</v>
      </c>
    </row>
    <row r="29" spans="1:11" ht="37.5" customHeight="1" x14ac:dyDescent="0.25">
      <c r="A29" s="149" t="s">
        <v>77</v>
      </c>
      <c r="B29" s="150"/>
      <c r="C29" s="55"/>
      <c r="D29" s="55">
        <f>SUM(D13:D28)</f>
        <v>33</v>
      </c>
      <c r="E29" s="52"/>
      <c r="F29" s="31">
        <f>D29*34</f>
        <v>1122</v>
      </c>
      <c r="G29" s="55"/>
      <c r="H29" s="55">
        <f>SUM(H13:H28)</f>
        <v>33</v>
      </c>
      <c r="I29" s="55"/>
      <c r="J29" s="25">
        <f t="shared" si="1"/>
        <v>1122</v>
      </c>
      <c r="K29" s="55">
        <f>SUM(K13:K28)</f>
        <v>2244</v>
      </c>
    </row>
    <row r="30" spans="1:11" ht="30" x14ac:dyDescent="0.25">
      <c r="A30" s="41"/>
      <c r="B30" s="42"/>
      <c r="C30" s="16" t="s">
        <v>64</v>
      </c>
      <c r="D30" s="16" t="s">
        <v>63</v>
      </c>
      <c r="E30" s="30"/>
      <c r="F30" s="30"/>
      <c r="G30" s="30"/>
      <c r="H30" s="30"/>
      <c r="I30" s="30"/>
      <c r="K30" s="30"/>
    </row>
    <row r="31" spans="1:11" ht="31.5" x14ac:dyDescent="0.25">
      <c r="A31" s="39" t="s">
        <v>54</v>
      </c>
      <c r="B31" s="2"/>
      <c r="C31" s="66" t="s">
        <v>58</v>
      </c>
      <c r="D31" s="2">
        <v>2170</v>
      </c>
    </row>
    <row r="32" spans="1:11" ht="31.5" x14ac:dyDescent="0.25">
      <c r="A32" s="40" t="s">
        <v>59</v>
      </c>
      <c r="B32" s="2"/>
      <c r="C32" s="66" t="s">
        <v>60</v>
      </c>
      <c r="D32" s="2">
        <v>2312</v>
      </c>
    </row>
  </sheetData>
  <mergeCells count="12">
    <mergeCell ref="G10:J10"/>
    <mergeCell ref="K10:K11"/>
    <mergeCell ref="A12:B12"/>
    <mergeCell ref="A29:B29"/>
    <mergeCell ref="C6:E6"/>
    <mergeCell ref="A10:A11"/>
    <mergeCell ref="B10:B11"/>
    <mergeCell ref="C10:F10"/>
    <mergeCell ref="A13:A14"/>
    <mergeCell ref="A16:A19"/>
    <mergeCell ref="A20:A22"/>
    <mergeCell ref="A23:A2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3D4FD-6461-47D8-AC57-961D958A4420}">
  <dimension ref="A1:J31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2" customWidth="1"/>
    <col min="6" max="6" width="11.28515625" customWidth="1"/>
    <col min="9" max="9" width="14" customWidth="1"/>
  </cols>
  <sheetData>
    <row r="1" spans="1:10" ht="15.75" x14ac:dyDescent="0.25">
      <c r="G1" s="1"/>
      <c r="H1" s="1"/>
      <c r="I1" s="67" t="s">
        <v>35</v>
      </c>
    </row>
    <row r="2" spans="1:10" ht="15.75" x14ac:dyDescent="0.25">
      <c r="G2" s="1"/>
      <c r="H2" s="1"/>
      <c r="I2" s="67" t="s">
        <v>88</v>
      </c>
    </row>
    <row r="3" spans="1:10" ht="15.75" x14ac:dyDescent="0.25">
      <c r="G3" s="1"/>
      <c r="H3" s="1"/>
      <c r="I3" s="67" t="s">
        <v>36</v>
      </c>
    </row>
    <row r="4" spans="1:10" ht="15.75" x14ac:dyDescent="0.25">
      <c r="G4" s="1"/>
      <c r="H4" s="1"/>
      <c r="I4" s="67" t="s">
        <v>37</v>
      </c>
    </row>
    <row r="5" spans="1:10" ht="15.75" x14ac:dyDescent="0.25">
      <c r="I5" s="8" t="s">
        <v>38</v>
      </c>
    </row>
    <row r="6" spans="1:10" ht="30" customHeight="1" x14ac:dyDescent="0.25">
      <c r="A6" s="163" t="s">
        <v>80</v>
      </c>
      <c r="B6" s="163"/>
      <c r="C6" s="163"/>
      <c r="D6" s="163"/>
      <c r="E6" s="163"/>
      <c r="F6" s="163"/>
      <c r="G6" s="163"/>
      <c r="H6" s="163"/>
      <c r="I6" s="163"/>
      <c r="J6" s="163"/>
    </row>
    <row r="7" spans="1:10" ht="15.75" x14ac:dyDescent="0.25">
      <c r="B7" s="3"/>
      <c r="C7" s="27" t="s">
        <v>22</v>
      </c>
      <c r="D7" s="27"/>
      <c r="E7" s="27"/>
      <c r="F7" s="27"/>
      <c r="G7" s="27"/>
      <c r="H7" s="27"/>
      <c r="I7" s="27"/>
    </row>
    <row r="8" spans="1:10" ht="18.75" customHeight="1" x14ac:dyDescent="0.25">
      <c r="B8" s="10" t="s">
        <v>28</v>
      </c>
      <c r="C8" s="7"/>
      <c r="D8" s="7"/>
      <c r="E8" s="7"/>
      <c r="F8" s="7"/>
      <c r="G8" s="7"/>
      <c r="H8" s="7"/>
      <c r="I8" s="7"/>
    </row>
    <row r="9" spans="1:10" ht="18.75" customHeight="1" x14ac:dyDescent="0.25">
      <c r="A9" s="148" t="s">
        <v>45</v>
      </c>
      <c r="B9" s="148" t="s">
        <v>33</v>
      </c>
      <c r="C9" s="164" t="s">
        <v>73</v>
      </c>
      <c r="D9" s="164"/>
      <c r="E9" s="164"/>
      <c r="F9" s="164"/>
      <c r="G9" s="165" t="s">
        <v>81</v>
      </c>
      <c r="H9" s="166"/>
      <c r="I9" s="166"/>
      <c r="J9" s="158" t="s">
        <v>62</v>
      </c>
    </row>
    <row r="10" spans="1:10" ht="45" x14ac:dyDescent="0.25">
      <c r="A10" s="148"/>
      <c r="B10" s="148"/>
      <c r="C10" s="17" t="s">
        <v>46</v>
      </c>
      <c r="D10" s="43" t="s">
        <v>65</v>
      </c>
      <c r="E10" s="65" t="s">
        <v>57</v>
      </c>
      <c r="F10" s="18" t="s">
        <v>47</v>
      </c>
      <c r="G10" s="43" t="s">
        <v>65</v>
      </c>
      <c r="H10" s="65" t="s">
        <v>57</v>
      </c>
      <c r="I10" s="18" t="s">
        <v>47</v>
      </c>
      <c r="J10" s="159"/>
    </row>
    <row r="11" spans="1:10" ht="15.75" x14ac:dyDescent="0.25">
      <c r="A11" s="160" t="s">
        <v>2</v>
      </c>
      <c r="B11" s="161"/>
      <c r="C11" s="17"/>
      <c r="D11" s="43"/>
      <c r="E11" s="76"/>
      <c r="F11" s="18"/>
      <c r="G11" s="43"/>
      <c r="H11" s="76"/>
      <c r="I11" s="18"/>
      <c r="J11" s="73"/>
    </row>
    <row r="12" spans="1:10" ht="18.75" customHeight="1" thickBot="1" x14ac:dyDescent="0.3">
      <c r="A12" s="147" t="s">
        <v>48</v>
      </c>
      <c r="B12" s="26" t="s">
        <v>3</v>
      </c>
      <c r="C12" s="19" t="s">
        <v>49</v>
      </c>
      <c r="D12" s="20">
        <v>2</v>
      </c>
      <c r="E12" s="21">
        <f>D12*34</f>
        <v>68</v>
      </c>
      <c r="F12" s="20" t="s">
        <v>31</v>
      </c>
      <c r="G12" s="21">
        <v>2</v>
      </c>
      <c r="H12" s="21">
        <f>G12*34</f>
        <v>68</v>
      </c>
      <c r="I12" s="33" t="s">
        <v>31</v>
      </c>
      <c r="J12" s="25">
        <f>E12+H12</f>
        <v>136</v>
      </c>
    </row>
    <row r="13" spans="1:10" ht="19.5" customHeight="1" thickBot="1" x14ac:dyDescent="0.3">
      <c r="A13" s="162"/>
      <c r="B13" s="26" t="s">
        <v>4</v>
      </c>
      <c r="C13" s="19" t="s">
        <v>49</v>
      </c>
      <c r="D13" s="20">
        <v>3</v>
      </c>
      <c r="E13" s="21">
        <f t="shared" ref="E13:E27" si="0">D13*34</f>
        <v>102</v>
      </c>
      <c r="F13" s="28" t="s">
        <v>50</v>
      </c>
      <c r="G13" s="21">
        <v>3</v>
      </c>
      <c r="H13" s="21">
        <f t="shared" ref="H13:H27" si="1">G13*34</f>
        <v>102</v>
      </c>
      <c r="I13" s="21" t="s">
        <v>31</v>
      </c>
      <c r="J13" s="25">
        <f t="shared" ref="J13:J27" si="2">E13+H13</f>
        <v>204</v>
      </c>
    </row>
    <row r="14" spans="1:10" ht="55.5" customHeight="1" thickBot="1" x14ac:dyDescent="0.3">
      <c r="A14" s="116" t="s">
        <v>51</v>
      </c>
      <c r="B14" s="22" t="s">
        <v>5</v>
      </c>
      <c r="C14" s="19" t="s">
        <v>49</v>
      </c>
      <c r="D14" s="20">
        <v>3</v>
      </c>
      <c r="E14" s="21">
        <f t="shared" si="0"/>
        <v>102</v>
      </c>
      <c r="F14" s="20" t="s">
        <v>31</v>
      </c>
      <c r="G14" s="21">
        <v>3</v>
      </c>
      <c r="H14" s="21">
        <f t="shared" si="1"/>
        <v>102</v>
      </c>
      <c r="I14" s="21" t="s">
        <v>31</v>
      </c>
      <c r="J14" s="25">
        <f t="shared" si="2"/>
        <v>204</v>
      </c>
    </row>
    <row r="15" spans="1:10" ht="55.5" customHeight="1" thickBot="1" x14ac:dyDescent="0.3">
      <c r="A15" s="146" t="s">
        <v>6</v>
      </c>
      <c r="B15" s="22" t="s">
        <v>74</v>
      </c>
      <c r="C15" s="19" t="s">
        <v>61</v>
      </c>
      <c r="D15" s="20">
        <v>4</v>
      </c>
      <c r="E15" s="21">
        <f t="shared" si="0"/>
        <v>136</v>
      </c>
      <c r="F15" s="20" t="s">
        <v>31</v>
      </c>
      <c r="G15" s="21">
        <v>4</v>
      </c>
      <c r="H15" s="21">
        <f t="shared" si="1"/>
        <v>136</v>
      </c>
      <c r="I15" s="21" t="s">
        <v>31</v>
      </c>
      <c r="J15" s="25">
        <f t="shared" si="2"/>
        <v>272</v>
      </c>
    </row>
    <row r="16" spans="1:10" ht="24" customHeight="1" thickBot="1" x14ac:dyDescent="0.3">
      <c r="A16" s="147"/>
      <c r="B16" s="22" t="s">
        <v>30</v>
      </c>
      <c r="C16" s="19" t="s">
        <v>61</v>
      </c>
      <c r="D16" s="20">
        <v>3</v>
      </c>
      <c r="E16" s="21">
        <f t="shared" si="0"/>
        <v>102</v>
      </c>
      <c r="F16" s="20" t="s">
        <v>31</v>
      </c>
      <c r="G16" s="21">
        <v>3</v>
      </c>
      <c r="H16" s="21">
        <f t="shared" si="1"/>
        <v>102</v>
      </c>
      <c r="I16" s="21" t="s">
        <v>31</v>
      </c>
      <c r="J16" s="25">
        <f t="shared" si="2"/>
        <v>204</v>
      </c>
    </row>
    <row r="17" spans="1:10" ht="38.25" customHeight="1" thickBot="1" x14ac:dyDescent="0.3">
      <c r="A17" s="147"/>
      <c r="B17" s="22" t="s">
        <v>71</v>
      </c>
      <c r="C17" s="19" t="s">
        <v>61</v>
      </c>
      <c r="D17" s="20">
        <v>1</v>
      </c>
      <c r="E17" s="21">
        <f t="shared" si="0"/>
        <v>34</v>
      </c>
      <c r="F17" s="20" t="s">
        <v>31</v>
      </c>
      <c r="G17" s="21">
        <v>1</v>
      </c>
      <c r="H17" s="21">
        <f t="shared" si="1"/>
        <v>34</v>
      </c>
      <c r="I17" s="21" t="s">
        <v>31</v>
      </c>
      <c r="J17" s="25">
        <f t="shared" si="2"/>
        <v>68</v>
      </c>
    </row>
    <row r="18" spans="1:10" ht="24" customHeight="1" thickBot="1" x14ac:dyDescent="0.3">
      <c r="A18" s="147"/>
      <c r="B18" s="22" t="s">
        <v>20</v>
      </c>
      <c r="C18" s="19" t="s">
        <v>49</v>
      </c>
      <c r="D18" s="20">
        <v>1</v>
      </c>
      <c r="E18" s="21">
        <f t="shared" si="0"/>
        <v>34</v>
      </c>
      <c r="F18" s="20" t="s">
        <v>31</v>
      </c>
      <c r="G18" s="21">
        <v>1</v>
      </c>
      <c r="H18" s="21">
        <f t="shared" si="1"/>
        <v>34</v>
      </c>
      <c r="I18" s="21" t="s">
        <v>31</v>
      </c>
      <c r="J18" s="25">
        <f t="shared" si="2"/>
        <v>68</v>
      </c>
    </row>
    <row r="19" spans="1:10" ht="24" customHeight="1" thickBot="1" x14ac:dyDescent="0.3">
      <c r="A19" s="148" t="s">
        <v>11</v>
      </c>
      <c r="B19" s="22" t="s">
        <v>18</v>
      </c>
      <c r="C19" s="19" t="s">
        <v>49</v>
      </c>
      <c r="D19" s="20">
        <v>2</v>
      </c>
      <c r="E19" s="21">
        <f t="shared" si="0"/>
        <v>68</v>
      </c>
      <c r="F19" s="20" t="s">
        <v>31</v>
      </c>
      <c r="G19" s="21">
        <v>2</v>
      </c>
      <c r="H19" s="21">
        <f t="shared" si="1"/>
        <v>68</v>
      </c>
      <c r="I19" s="21" t="s">
        <v>31</v>
      </c>
      <c r="J19" s="25">
        <f t="shared" si="2"/>
        <v>136</v>
      </c>
    </row>
    <row r="20" spans="1:10" ht="22.5" customHeight="1" thickBot="1" x14ac:dyDescent="0.3">
      <c r="A20" s="148"/>
      <c r="B20" s="22" t="s">
        <v>19</v>
      </c>
      <c r="C20" s="19" t="s">
        <v>49</v>
      </c>
      <c r="D20" s="20">
        <v>1</v>
      </c>
      <c r="E20" s="21">
        <f t="shared" si="0"/>
        <v>34</v>
      </c>
      <c r="F20" s="20" t="s">
        <v>31</v>
      </c>
      <c r="G20" s="21">
        <v>1</v>
      </c>
      <c r="H20" s="21">
        <f t="shared" si="1"/>
        <v>34</v>
      </c>
      <c r="I20" s="21" t="s">
        <v>31</v>
      </c>
      <c r="J20" s="25">
        <f t="shared" si="2"/>
        <v>68</v>
      </c>
    </row>
    <row r="21" spans="1:10" ht="26.25" customHeight="1" thickBot="1" x14ac:dyDescent="0.3">
      <c r="A21" s="148"/>
      <c r="B21" s="22" t="s">
        <v>12</v>
      </c>
      <c r="C21" s="19" t="s">
        <v>49</v>
      </c>
      <c r="D21" s="20">
        <v>1</v>
      </c>
      <c r="E21" s="21">
        <f t="shared" si="0"/>
        <v>34</v>
      </c>
      <c r="F21" s="20" t="s">
        <v>31</v>
      </c>
      <c r="G21" s="21">
        <v>1</v>
      </c>
      <c r="H21" s="21">
        <f t="shared" si="1"/>
        <v>34</v>
      </c>
      <c r="I21" s="21" t="s">
        <v>31</v>
      </c>
      <c r="J21" s="25">
        <f t="shared" si="2"/>
        <v>68</v>
      </c>
    </row>
    <row r="22" spans="1:10" ht="24.75" customHeight="1" thickBot="1" x14ac:dyDescent="0.3">
      <c r="A22" s="147" t="s">
        <v>39</v>
      </c>
      <c r="B22" s="22" t="s">
        <v>8</v>
      </c>
      <c r="C22" s="19" t="s">
        <v>49</v>
      </c>
      <c r="D22" s="20">
        <v>2</v>
      </c>
      <c r="E22" s="21">
        <f t="shared" si="0"/>
        <v>68</v>
      </c>
      <c r="F22" s="20" t="s">
        <v>31</v>
      </c>
      <c r="G22" s="21">
        <v>2</v>
      </c>
      <c r="H22" s="21">
        <f t="shared" si="1"/>
        <v>68</v>
      </c>
      <c r="I22" s="21" t="s">
        <v>31</v>
      </c>
      <c r="J22" s="25">
        <f t="shared" si="2"/>
        <v>136</v>
      </c>
    </row>
    <row r="23" spans="1:10" ht="22.5" customHeight="1" thickBot="1" x14ac:dyDescent="0.3">
      <c r="A23" s="147"/>
      <c r="B23" s="22" t="s">
        <v>9</v>
      </c>
      <c r="C23" s="19" t="s">
        <v>61</v>
      </c>
      <c r="D23" s="20">
        <v>4</v>
      </c>
      <c r="E23" s="21">
        <f t="shared" si="0"/>
        <v>136</v>
      </c>
      <c r="F23" s="20" t="s">
        <v>31</v>
      </c>
      <c r="G23" s="21">
        <v>4</v>
      </c>
      <c r="H23" s="21">
        <f t="shared" si="1"/>
        <v>136</v>
      </c>
      <c r="I23" s="21" t="s">
        <v>31</v>
      </c>
      <c r="J23" s="25">
        <f t="shared" si="2"/>
        <v>272</v>
      </c>
    </row>
    <row r="24" spans="1:10" ht="21" customHeight="1" thickBot="1" x14ac:dyDescent="0.3">
      <c r="A24" s="162"/>
      <c r="B24" s="22" t="s">
        <v>10</v>
      </c>
      <c r="C24" s="19" t="s">
        <v>49</v>
      </c>
      <c r="D24" s="20">
        <v>1</v>
      </c>
      <c r="E24" s="21">
        <f t="shared" si="0"/>
        <v>34</v>
      </c>
      <c r="F24" s="20" t="s">
        <v>31</v>
      </c>
      <c r="G24" s="21">
        <v>1</v>
      </c>
      <c r="H24" s="21">
        <f t="shared" si="1"/>
        <v>34</v>
      </c>
      <c r="I24" s="21" t="s">
        <v>31</v>
      </c>
      <c r="J24" s="25">
        <f t="shared" si="2"/>
        <v>68</v>
      </c>
    </row>
    <row r="25" spans="1:10" ht="62.25" customHeight="1" thickBot="1" x14ac:dyDescent="0.3">
      <c r="A25" s="117" t="s">
        <v>85</v>
      </c>
      <c r="B25" s="22" t="s">
        <v>85</v>
      </c>
      <c r="C25" s="19" t="s">
        <v>49</v>
      </c>
      <c r="D25" s="20">
        <v>1</v>
      </c>
      <c r="E25" s="21">
        <f t="shared" ref="E25" si="3">D25*34</f>
        <v>34</v>
      </c>
      <c r="F25" s="20" t="s">
        <v>31</v>
      </c>
      <c r="G25" s="21">
        <v>1</v>
      </c>
      <c r="H25" s="21">
        <f t="shared" ref="H25" si="4">G25*34</f>
        <v>34</v>
      </c>
      <c r="I25" s="21" t="s">
        <v>31</v>
      </c>
      <c r="J25" s="25">
        <f t="shared" ref="J25" si="5">E25+H25</f>
        <v>68</v>
      </c>
    </row>
    <row r="26" spans="1:10" ht="32.25" thickBot="1" x14ac:dyDescent="0.3">
      <c r="A26" s="116" t="s">
        <v>17</v>
      </c>
      <c r="B26" s="22" t="s">
        <v>17</v>
      </c>
      <c r="C26" s="19" t="s">
        <v>49</v>
      </c>
      <c r="D26" s="20">
        <v>2</v>
      </c>
      <c r="E26" s="21">
        <f t="shared" si="0"/>
        <v>68</v>
      </c>
      <c r="F26" s="20" t="s">
        <v>31</v>
      </c>
      <c r="G26" s="21">
        <v>2</v>
      </c>
      <c r="H26" s="21">
        <f t="shared" si="1"/>
        <v>68</v>
      </c>
      <c r="I26" s="21" t="s">
        <v>31</v>
      </c>
      <c r="J26" s="25">
        <f t="shared" si="2"/>
        <v>136</v>
      </c>
    </row>
    <row r="27" spans="1:10" ht="36" customHeight="1" x14ac:dyDescent="0.25">
      <c r="A27" s="48"/>
      <c r="B27" s="48" t="s">
        <v>66</v>
      </c>
      <c r="C27" s="49"/>
      <c r="D27" s="49">
        <v>1</v>
      </c>
      <c r="E27" s="21">
        <f t="shared" si="0"/>
        <v>34</v>
      </c>
      <c r="F27" s="52" t="s">
        <v>52</v>
      </c>
      <c r="G27" s="49">
        <v>1</v>
      </c>
      <c r="H27" s="21">
        <f t="shared" si="1"/>
        <v>34</v>
      </c>
      <c r="I27" s="2"/>
      <c r="J27" s="25">
        <f t="shared" si="2"/>
        <v>68</v>
      </c>
    </row>
    <row r="28" spans="1:10" ht="36" customHeight="1" x14ac:dyDescent="0.25">
      <c r="A28" s="149" t="s">
        <v>72</v>
      </c>
      <c r="B28" s="150"/>
      <c r="C28" s="49"/>
      <c r="D28" s="50">
        <f>SUM(D12:D27)</f>
        <v>32</v>
      </c>
      <c r="E28" s="51"/>
      <c r="F28" s="29"/>
      <c r="G28" s="51">
        <f>SUM(G12:G27)</f>
        <v>32</v>
      </c>
      <c r="H28" s="51"/>
      <c r="I28" s="2"/>
      <c r="J28" s="49">
        <f>SUM(J12:J27)</f>
        <v>2176</v>
      </c>
    </row>
    <row r="29" spans="1:10" ht="30" x14ac:dyDescent="0.25">
      <c r="A29" s="41"/>
      <c r="B29" s="42"/>
      <c r="C29" s="16" t="s">
        <v>64</v>
      </c>
      <c r="D29" s="16" t="s">
        <v>63</v>
      </c>
    </row>
    <row r="30" spans="1:10" ht="15.75" x14ac:dyDescent="0.25">
      <c r="A30" s="39" t="s">
        <v>54</v>
      </c>
      <c r="B30" s="2"/>
      <c r="C30" s="66" t="s">
        <v>58</v>
      </c>
      <c r="D30" s="2">
        <v>2170</v>
      </c>
    </row>
    <row r="31" spans="1:10" ht="15.75" x14ac:dyDescent="0.25">
      <c r="A31" s="40" t="s">
        <v>59</v>
      </c>
      <c r="B31" s="2"/>
      <c r="C31" s="66" t="s">
        <v>60</v>
      </c>
      <c r="D31" s="2">
        <v>2312</v>
      </c>
    </row>
  </sheetData>
  <mergeCells count="12">
    <mergeCell ref="A28:B28"/>
    <mergeCell ref="A6:J6"/>
    <mergeCell ref="A9:A10"/>
    <mergeCell ref="B9:B10"/>
    <mergeCell ref="C9:F9"/>
    <mergeCell ref="G9:I9"/>
    <mergeCell ref="J9:J10"/>
    <mergeCell ref="A11:B11"/>
    <mergeCell ref="A12:A13"/>
    <mergeCell ref="A15:A18"/>
    <mergeCell ref="A19:A21"/>
    <mergeCell ref="A22:A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5-9 классы</vt:lpstr>
      <vt:lpstr>6 ОВЗ</vt:lpstr>
      <vt:lpstr>10-тех</vt:lpstr>
      <vt:lpstr>10-с-эк</vt:lpstr>
      <vt:lpstr>11 тех</vt:lpstr>
      <vt:lpstr>11 с-эк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Asiou</dc:creator>
  <cp:lastModifiedBy>Пользователь Windows</cp:lastModifiedBy>
  <cp:lastPrinted>2023-06-19T09:49:13Z</cp:lastPrinted>
  <dcterms:created xsi:type="dcterms:W3CDTF">2015-12-02T11:21:37Z</dcterms:created>
  <dcterms:modified xsi:type="dcterms:W3CDTF">2026-01-23T10:40:22Z</dcterms:modified>
</cp:coreProperties>
</file>